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https://crownfinancialministries-my.sharepoint.com/personal/jparks_crown_org/Documents/Documents/Crown/CrownOnline Files/Do Well/"/>
    </mc:Choice>
  </mc:AlternateContent>
  <xr:revisionPtr revIDLastSave="1" documentId="8_{5F36E085-3742-44FA-BBA1-B2745E6F7460}" xr6:coauthVersionLast="47" xr6:coauthVersionMax="47" xr10:uidLastSave="{3B8532A2-713E-43DB-97EB-DD71A669D403}"/>
  <workbookProtection workbookAlgorithmName="SHA-512" workbookHashValue="Lo2amKEA45Gf+JfZ5GM5hCA1EywEWktfe2+3KqxNsjJjY1pwvhzFPcuCskAEQ9eHQJGMLYClLjHDBXCJoGIR7w==" workbookSaltValue="Ga44WBZKENPHZu25VE0zUg==" workbookSpinCount="100000" lockStructure="1"/>
  <bookViews>
    <workbookView xWindow="-108" yWindow="-108" windowWidth="23256" windowHeight="12576" tabRatio="891" firstSheet="12" activeTab="27" xr2:uid="{00000000-000D-0000-FFFF-FFFF00000000}"/>
  </bookViews>
  <sheets>
    <sheet name="Instructions" sheetId="47" r:id="rId1"/>
    <sheet name="Quit Claim Deed" sheetId="76" r:id="rId2"/>
    <sheet name="Financial Goals" sheetId="77" r:id="rId3"/>
    <sheet name="Category Sheet" sheetId="46" r:id="rId4"/>
    <sheet name="Life Insurance Worksheet" sheetId="45" r:id="rId5"/>
    <sheet name="Personal Financial Statement" sheetId="48" r:id="rId6"/>
    <sheet name="Debt Repayment Schedule" sheetId="50" r:id="rId7"/>
    <sheet name="Debt List" sheetId="49" r:id="rId8"/>
    <sheet name="30 Day Tracker" sheetId="64" r:id="rId9"/>
    <sheet name="Variable Expenses" sheetId="51" r:id="rId10"/>
    <sheet name="Current Spending Plan" sheetId="52" r:id="rId11"/>
    <sheet name="Balanced Spending Plan" sheetId="62" r:id="rId12"/>
    <sheet name="Monthly Budget" sheetId="31" r:id="rId13"/>
    <sheet name="Actual Totals" sheetId="32" r:id="rId14"/>
    <sheet name="Percentage Guide" sheetId="78" r:id="rId15"/>
    <sheet name="Jan" sheetId="3" r:id="rId16"/>
    <sheet name="Feb" sheetId="28" r:id="rId17"/>
    <sheet name="Mar" sheetId="35" r:id="rId18"/>
    <sheet name="Apr" sheetId="36" r:id="rId19"/>
    <sheet name="May" sheetId="37" r:id="rId20"/>
    <sheet name="Jun" sheetId="38" r:id="rId21"/>
    <sheet name="Jul" sheetId="39" r:id="rId22"/>
    <sheet name="Aug" sheetId="40" r:id="rId23"/>
    <sheet name="Sep" sheetId="41" r:id="rId24"/>
    <sheet name="Oct" sheetId="42" r:id="rId25"/>
    <sheet name="Nov" sheetId="43" r:id="rId26"/>
    <sheet name="Dec" sheetId="44" r:id="rId27"/>
    <sheet name="Sheet1" sheetId="74" r:id="rId28"/>
  </sheets>
  <definedNames>
    <definedName name="_GPF2" localSheetId="8">#REF!</definedName>
    <definedName name="_GPF2" localSheetId="11">#REF!</definedName>
    <definedName name="_GPF2" localSheetId="14">'Percentage Guide'!$C$100:$I$138</definedName>
    <definedName name="_GPF2">#REF!</definedName>
    <definedName name="_GPF4" localSheetId="8">#REF!</definedName>
    <definedName name="_GPF4" localSheetId="11">#REF!</definedName>
    <definedName name="_GPF4" localSheetId="14">'Percentage Guide'!$C$53:$I$91</definedName>
    <definedName name="_GPF4">#REF!</definedName>
    <definedName name="_GPF6" localSheetId="8">#REF!</definedName>
    <definedName name="_GPF6" localSheetId="11">#REF!</definedName>
    <definedName name="_GPF6" localSheetId="14">'Percentage Guide'!$C$6:$G$44</definedName>
    <definedName name="_GPF6">#REF!</definedName>
    <definedName name="GPSA" localSheetId="8">#REF!</definedName>
    <definedName name="GPSA" localSheetId="11">#REF!</definedName>
    <definedName name="GPSA" localSheetId="14">'Percentage Guide'!$C$194:$D$232</definedName>
    <definedName name="GPSA">#REF!</definedName>
    <definedName name="GPSC" localSheetId="8">#REF!</definedName>
    <definedName name="GPSC" localSheetId="11">#REF!</definedName>
    <definedName name="GPSC" localSheetId="14">'Percentage Guide'!$C$147:$E$185</definedName>
    <definedName name="GPSC">#REF!</definedName>
    <definedName name="GPSR" localSheetId="8">#REF!</definedName>
    <definedName name="GPSR" localSheetId="11">#REF!</definedName>
    <definedName name="GPSR" localSheetId="14">'Percentage Guide'!$C$241:$D$279</definedName>
    <definedName name="GPSR">#REF!</definedName>
    <definedName name="GuidePercentFam2" localSheetId="8">#REF!</definedName>
    <definedName name="GuidePercentFam2" localSheetId="11">#REF!</definedName>
    <definedName name="GuidePercentFam2">#REF!</definedName>
    <definedName name="GuidePercentFam4" localSheetId="8">#REF!</definedName>
    <definedName name="GuidePercentFam4" localSheetId="11">#REF!</definedName>
    <definedName name="GuidePercentFam4">#REF!</definedName>
    <definedName name="GuidePercentSingle" localSheetId="8">#REF!,#REF!</definedName>
    <definedName name="GuidePercentSingle" localSheetId="11">#REF!,#REF!</definedName>
    <definedName name="GuidePercentSingle" localSheetId="14">#REF!,#REF!</definedName>
    <definedName name="GuidePercentSingle">#REF!,#REF!</definedName>
    <definedName name="GuidePercentSingleRoomate" localSheetId="8">#REF!,#REF!</definedName>
    <definedName name="GuidePercentSingleRoomate" localSheetId="11">#REF!,#REF!</definedName>
    <definedName name="GuidePercentSingleRoomate">#REF!,#REF!</definedName>
    <definedName name="_xlnm.Print_Area" localSheetId="8">'30 Day Tracker'!$A$1:$P$48</definedName>
    <definedName name="_xlnm.Print_Area" localSheetId="13">'Actual Totals'!$A$5:$R$49</definedName>
    <definedName name="_xlnm.Print_Area" localSheetId="18">Apr!$A$1:$R$48</definedName>
    <definedName name="_xlnm.Print_Area" localSheetId="22">Aug!$A$1:$R$48</definedName>
    <definedName name="_xlnm.Print_Area" localSheetId="11">'Balanced Spending Plan'!$B$3:$E$155</definedName>
    <definedName name="_xlnm.Print_Area" localSheetId="3">'Category Sheet'!$B$3:$G$139</definedName>
    <definedName name="_xlnm.Print_Area" localSheetId="10">'Current Spending Plan'!$B$3:$E$155</definedName>
    <definedName name="_xlnm.Print_Area" localSheetId="7">'Debt List'!$B$3:$H$53</definedName>
    <definedName name="_xlnm.Print_Area" localSheetId="6">'Debt Repayment Schedule'!$B$3:$E$82</definedName>
    <definedName name="_xlnm.Print_Area" localSheetId="26">Dec!$A$1:$R$48</definedName>
    <definedName name="_xlnm.Print_Area" localSheetId="16">Feb!$A$1:$R$48</definedName>
    <definedName name="_xlnm.Print_Area" localSheetId="15">Jan!$A$1:$R$48</definedName>
    <definedName name="_xlnm.Print_Area" localSheetId="21">Jul!$A$1:$R$48</definedName>
    <definedName name="_xlnm.Print_Area" localSheetId="20">Jun!$A$1:$R$48</definedName>
    <definedName name="_xlnm.Print_Area" localSheetId="4">'Life Insurance Worksheet'!$B$3:$E$25</definedName>
    <definedName name="_xlnm.Print_Area" localSheetId="17">Mar!$A$1:$R$48</definedName>
    <definedName name="_xlnm.Print_Area" localSheetId="19">May!$A$1:$R$48</definedName>
    <definedName name="_xlnm.Print_Area" localSheetId="12">'Monthly Budget'!$A$3:$R$33</definedName>
    <definedName name="_xlnm.Print_Area" localSheetId="25">Nov!$A$1:$R$48</definedName>
    <definedName name="_xlnm.Print_Area" localSheetId="24">Oct!$A$1:$R$48</definedName>
    <definedName name="_xlnm.Print_Area" localSheetId="14">'Percentage Guide'!$B$51:$I$97</definedName>
    <definedName name="_xlnm.Print_Area" localSheetId="5">'Personal Financial Statement'!$B$3:$D$44</definedName>
    <definedName name="_xlnm.Print_Area" localSheetId="23">Sep!$A$1:$R$48</definedName>
    <definedName name="_xlnm.Print_Area" localSheetId="9">'Variable Expenses'!$B$3:$E$21</definedName>
    <definedName name="_xlnm.Print_Titles" localSheetId="8">'30 Day Tracker'!$A:$A</definedName>
    <definedName name="_xlnm.Print_Titles" localSheetId="13">'Actual Totals'!$A:$A</definedName>
    <definedName name="_xlnm.Print_Titles" localSheetId="18">Apr!$A:$A</definedName>
    <definedName name="_xlnm.Print_Titles" localSheetId="22">Aug!$A:$A</definedName>
    <definedName name="_xlnm.Print_Titles" localSheetId="26">Dec!$A:$A</definedName>
    <definedName name="_xlnm.Print_Titles" localSheetId="16">Feb!$A:$A</definedName>
    <definedName name="_xlnm.Print_Titles" localSheetId="15">Jan!$A:$A</definedName>
    <definedName name="_xlnm.Print_Titles" localSheetId="21">Jul!$A:$A</definedName>
    <definedName name="_xlnm.Print_Titles" localSheetId="20">Jun!$A:$A</definedName>
    <definedName name="_xlnm.Print_Titles" localSheetId="17">Mar!$A:$A</definedName>
    <definedName name="_xlnm.Print_Titles" localSheetId="19">May!$A:$A</definedName>
    <definedName name="_xlnm.Print_Titles" localSheetId="12">'Monthly Budget'!$A:$A</definedName>
    <definedName name="_xlnm.Print_Titles" localSheetId="25">Nov!$A:$A</definedName>
    <definedName name="_xlnm.Print_Titles" localSheetId="24">Oct!$A:$A</definedName>
    <definedName name="_xlnm.Print_Titles" localSheetId="23">Sep!$A:$A</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276" i="78" l="1"/>
  <c r="G276" i="78"/>
  <c r="F276" i="78"/>
  <c r="E276" i="78"/>
  <c r="D276" i="78"/>
  <c r="C276" i="78"/>
  <c r="H253" i="78"/>
  <c r="G253" i="78"/>
  <c r="F253" i="78"/>
  <c r="E253" i="78"/>
  <c r="D253" i="78"/>
  <c r="C253" i="78"/>
  <c r="H250" i="78"/>
  <c r="G250" i="78"/>
  <c r="F250" i="78"/>
  <c r="E250" i="78"/>
  <c r="D250" i="78"/>
  <c r="C250" i="78"/>
  <c r="H229" i="78"/>
  <c r="G229" i="78"/>
  <c r="F229" i="78"/>
  <c r="E229" i="78"/>
  <c r="D229" i="78"/>
  <c r="C229" i="78"/>
  <c r="H206" i="78"/>
  <c r="G206" i="78"/>
  <c r="F206" i="78"/>
  <c r="E206" i="78"/>
  <c r="D206" i="78"/>
  <c r="C206" i="78"/>
  <c r="H203" i="78"/>
  <c r="G203" i="78"/>
  <c r="F203" i="78"/>
  <c r="E203" i="78"/>
  <c r="D203" i="78"/>
  <c r="C203" i="78"/>
  <c r="H182" i="78"/>
  <c r="G182" i="78"/>
  <c r="F182" i="78"/>
  <c r="E182" i="78"/>
  <c r="D182" i="78"/>
  <c r="C182" i="78"/>
  <c r="H159" i="78"/>
  <c r="G159" i="78"/>
  <c r="F159" i="78"/>
  <c r="E159" i="78"/>
  <c r="D159" i="78"/>
  <c r="C159" i="78"/>
  <c r="H156" i="78"/>
  <c r="G156" i="78"/>
  <c r="F156" i="78"/>
  <c r="E156" i="78"/>
  <c r="D156" i="78"/>
  <c r="C156" i="78"/>
  <c r="H135" i="78"/>
  <c r="G135" i="78"/>
  <c r="F135" i="78"/>
  <c r="E135" i="78"/>
  <c r="D135" i="78"/>
  <c r="C135" i="78"/>
  <c r="I112" i="78"/>
  <c r="H112" i="78"/>
  <c r="G112" i="78"/>
  <c r="F112" i="78"/>
  <c r="E112" i="78"/>
  <c r="D112" i="78"/>
  <c r="C112" i="78"/>
  <c r="H109" i="78"/>
  <c r="G109" i="78"/>
  <c r="F109" i="78"/>
  <c r="E109" i="78"/>
  <c r="D109" i="78"/>
  <c r="C109" i="78"/>
  <c r="H88" i="78"/>
  <c r="G88" i="78"/>
  <c r="F88" i="78"/>
  <c r="E88" i="78"/>
  <c r="D88" i="78"/>
  <c r="C88" i="78"/>
  <c r="H65" i="78"/>
  <c r="G65" i="78"/>
  <c r="F65" i="78"/>
  <c r="E65" i="78"/>
  <c r="D65" i="78"/>
  <c r="C65" i="78"/>
  <c r="H62" i="78"/>
  <c r="G62" i="78"/>
  <c r="F62" i="78"/>
  <c r="E62" i="78"/>
  <c r="D62" i="78"/>
  <c r="C62" i="78"/>
  <c r="H41" i="78"/>
  <c r="G41" i="78"/>
  <c r="F41" i="78"/>
  <c r="E41" i="78"/>
  <c r="D41" i="78"/>
  <c r="C41" i="78"/>
  <c r="H18" i="78"/>
  <c r="G18" i="78"/>
  <c r="F18" i="78"/>
  <c r="E18" i="78"/>
  <c r="D18" i="78"/>
  <c r="C18" i="78"/>
  <c r="H15" i="78"/>
  <c r="G15" i="78"/>
  <c r="F15" i="78"/>
  <c r="E15" i="78"/>
  <c r="D15" i="78"/>
  <c r="C15" i="78"/>
  <c r="D51" i="52" l="1"/>
  <c r="D24" i="52"/>
  <c r="D18" i="52"/>
  <c r="D6" i="52"/>
  <c r="D44" i="49"/>
  <c r="C38" i="52" s="1"/>
  <c r="D37" i="52" s="1"/>
  <c r="D37" i="49"/>
  <c r="C56" i="52" s="1"/>
  <c r="D28" i="49"/>
  <c r="D42" i="48"/>
  <c r="D25" i="48"/>
  <c r="E33" i="52" l="1"/>
  <c r="D44" i="48"/>
  <c r="B90" i="52" l="1"/>
  <c r="B89" i="52"/>
  <c r="B88" i="52"/>
  <c r="B87" i="52"/>
  <c r="B86" i="52"/>
  <c r="B85" i="52"/>
  <c r="B84" i="52"/>
  <c r="B83" i="52"/>
  <c r="B82" i="52"/>
  <c r="B81" i="52"/>
  <c r="B80" i="52"/>
  <c r="B79" i="52"/>
  <c r="B78" i="52"/>
  <c r="B77" i="52"/>
  <c r="B76" i="52"/>
  <c r="B75" i="52"/>
  <c r="B74" i="52"/>
  <c r="B73" i="52"/>
  <c r="B72" i="52"/>
  <c r="B71" i="52"/>
  <c r="D10" i="50"/>
  <c r="C72" i="52"/>
  <c r="M46" i="64"/>
  <c r="M48" i="64" s="1"/>
  <c r="D53" i="49"/>
  <c r="C91" i="52" s="1"/>
  <c r="C90" i="52"/>
  <c r="C89" i="52"/>
  <c r="C88" i="52"/>
  <c r="C87" i="52"/>
  <c r="C86" i="52"/>
  <c r="C85" i="52"/>
  <c r="C84" i="52"/>
  <c r="C83" i="52"/>
  <c r="C82" i="52"/>
  <c r="C81" i="52"/>
  <c r="C80" i="52"/>
  <c r="C79" i="52"/>
  <c r="C78" i="52"/>
  <c r="C77" i="52"/>
  <c r="C76" i="52"/>
  <c r="C75" i="52"/>
  <c r="C74" i="52"/>
  <c r="C73" i="52"/>
  <c r="C71" i="52"/>
  <c r="D136" i="52"/>
  <c r="D129" i="52"/>
  <c r="D119" i="52"/>
  <c r="D112" i="52"/>
  <c r="D107" i="52"/>
  <c r="D102" i="52"/>
  <c r="D94" i="52"/>
  <c r="D64" i="52"/>
  <c r="E21" i="51"/>
  <c r="E20" i="51"/>
  <c r="E19" i="51"/>
  <c r="E18" i="51"/>
  <c r="E17" i="51"/>
  <c r="E16" i="51"/>
  <c r="E15" i="51"/>
  <c r="E14" i="51"/>
  <c r="E13" i="51"/>
  <c r="E12" i="51"/>
  <c r="E11" i="51"/>
  <c r="E10" i="51"/>
  <c r="E9" i="51"/>
  <c r="E8" i="51"/>
  <c r="E7" i="51"/>
  <c r="P21" i="28"/>
  <c r="P38" i="28" s="1"/>
  <c r="P10" i="32" s="1"/>
  <c r="O21" i="28"/>
  <c r="N21" i="28"/>
  <c r="M21" i="28"/>
  <c r="L21" i="28"/>
  <c r="L38" i="28" s="1"/>
  <c r="L10" i="32" s="1"/>
  <c r="K21" i="28"/>
  <c r="J21" i="28"/>
  <c r="I21" i="28"/>
  <c r="H21" i="28"/>
  <c r="H38" i="28" s="1"/>
  <c r="H10" i="32" s="1"/>
  <c r="G21" i="28"/>
  <c r="F21" i="28"/>
  <c r="E21" i="28"/>
  <c r="D21" i="28"/>
  <c r="D38" i="28" s="1"/>
  <c r="D10" i="32" s="1"/>
  <c r="C21" i="28"/>
  <c r="B21" i="28"/>
  <c r="P21" i="3"/>
  <c r="O21" i="3"/>
  <c r="O38" i="3" s="1"/>
  <c r="O9" i="32" s="1"/>
  <c r="O24" i="32" s="1"/>
  <c r="O42" i="3" s="1"/>
  <c r="N21" i="3"/>
  <c r="M21" i="3"/>
  <c r="L21" i="3"/>
  <c r="K21" i="3"/>
  <c r="K38" i="3" s="1"/>
  <c r="J21" i="3"/>
  <c r="I21" i="3"/>
  <c r="H21" i="3"/>
  <c r="G21" i="3"/>
  <c r="G38" i="3" s="1"/>
  <c r="G39" i="3" s="1"/>
  <c r="F21" i="3"/>
  <c r="E21" i="3"/>
  <c r="D21" i="3"/>
  <c r="C21" i="3"/>
  <c r="B21" i="3"/>
  <c r="P21" i="64"/>
  <c r="O21" i="64"/>
  <c r="N21" i="64"/>
  <c r="N38" i="64" s="1"/>
  <c r="M21" i="64"/>
  <c r="L21" i="64"/>
  <c r="K21" i="64"/>
  <c r="J21" i="64"/>
  <c r="J38" i="64" s="1"/>
  <c r="I21" i="64"/>
  <c r="H21" i="64"/>
  <c r="G21" i="64"/>
  <c r="F21" i="64"/>
  <c r="F38" i="64" s="1"/>
  <c r="E21" i="64"/>
  <c r="E38" i="64" s="1"/>
  <c r="D21" i="64"/>
  <c r="D38" i="64" s="1"/>
  <c r="C21" i="64"/>
  <c r="C38" i="64" s="1"/>
  <c r="B21" i="64"/>
  <c r="B38" i="64" s="1"/>
  <c r="E46" i="64" s="1"/>
  <c r="E53" i="49"/>
  <c r="E44" i="49"/>
  <c r="E37" i="49"/>
  <c r="D55" i="52"/>
  <c r="E28" i="49"/>
  <c r="M38" i="64"/>
  <c r="L38" i="64"/>
  <c r="I38" i="64"/>
  <c r="P38" i="64"/>
  <c r="O38" i="64"/>
  <c r="K38" i="64"/>
  <c r="H38" i="64"/>
  <c r="G38" i="64"/>
  <c r="B4" i="43"/>
  <c r="Q7" i="31"/>
  <c r="R7" i="31" s="1"/>
  <c r="Q13" i="31"/>
  <c r="R13" i="31" s="1"/>
  <c r="B4" i="3"/>
  <c r="D136" i="62"/>
  <c r="D129" i="62"/>
  <c r="D119" i="62"/>
  <c r="D112" i="62"/>
  <c r="D107" i="62"/>
  <c r="D102" i="62"/>
  <c r="D94" i="62"/>
  <c r="C90" i="62"/>
  <c r="B90" i="62"/>
  <c r="C89" i="62"/>
  <c r="B89" i="62"/>
  <c r="C88" i="62"/>
  <c r="B88" i="62"/>
  <c r="C87" i="62"/>
  <c r="B87" i="62"/>
  <c r="C86" i="62"/>
  <c r="B86" i="62"/>
  <c r="C85" i="62"/>
  <c r="B85" i="62"/>
  <c r="C84" i="62"/>
  <c r="B84" i="62"/>
  <c r="C83" i="62"/>
  <c r="B83" i="62"/>
  <c r="C82" i="62"/>
  <c r="B82" i="62"/>
  <c r="C81" i="62"/>
  <c r="B81" i="62"/>
  <c r="C80" i="62"/>
  <c r="B80" i="62"/>
  <c r="C79" i="62"/>
  <c r="B79" i="62"/>
  <c r="C78" i="62"/>
  <c r="B78" i="62"/>
  <c r="C77" i="62"/>
  <c r="B77" i="62"/>
  <c r="C76" i="62"/>
  <c r="B76" i="62"/>
  <c r="C75" i="62"/>
  <c r="B75" i="62"/>
  <c r="C74" i="62"/>
  <c r="B74" i="62"/>
  <c r="C73" i="62"/>
  <c r="B73" i="62"/>
  <c r="C72" i="62"/>
  <c r="B72" i="62"/>
  <c r="C71" i="62"/>
  <c r="B71" i="62"/>
  <c r="D64" i="62"/>
  <c r="D51" i="62"/>
  <c r="D6" i="62"/>
  <c r="D18" i="62"/>
  <c r="D24" i="62"/>
  <c r="D1" i="44"/>
  <c r="D1" i="43"/>
  <c r="D1" i="42"/>
  <c r="D1" i="41"/>
  <c r="D1" i="40"/>
  <c r="D1" i="39"/>
  <c r="D1" i="38"/>
  <c r="D1" i="37"/>
  <c r="D1" i="36"/>
  <c r="D1" i="35"/>
  <c r="D1" i="28"/>
  <c r="C10" i="50"/>
  <c r="E10" i="50" s="1"/>
  <c r="G8" i="46"/>
  <c r="G9" i="46" s="1"/>
  <c r="G10" i="46" s="1"/>
  <c r="G11" i="46" s="1"/>
  <c r="G12" i="46" s="1"/>
  <c r="G13" i="46" s="1"/>
  <c r="G14" i="46" s="1"/>
  <c r="G15" i="46" s="1"/>
  <c r="G16" i="46" s="1"/>
  <c r="G17" i="46" s="1"/>
  <c r="G18" i="46" s="1"/>
  <c r="G19" i="46" s="1"/>
  <c r="G20" i="46" s="1"/>
  <c r="G21" i="46" s="1"/>
  <c r="G22" i="46" s="1"/>
  <c r="G23" i="46" s="1"/>
  <c r="G24" i="46" s="1"/>
  <c r="G25" i="46" s="1"/>
  <c r="G26" i="46" s="1"/>
  <c r="G27" i="46" s="1"/>
  <c r="G28" i="46" s="1"/>
  <c r="G29" i="46" s="1"/>
  <c r="G30" i="46" s="1"/>
  <c r="G31" i="46" s="1"/>
  <c r="G32" i="46" s="1"/>
  <c r="G33" i="46" s="1"/>
  <c r="G34" i="46" s="1"/>
  <c r="G35" i="46" s="1"/>
  <c r="G36" i="46" s="1"/>
  <c r="G37" i="46" s="1"/>
  <c r="G38" i="46" s="1"/>
  <c r="G39" i="46" s="1"/>
  <c r="G40" i="46" s="1"/>
  <c r="G41" i="46" s="1"/>
  <c r="G42" i="46" s="1"/>
  <c r="G43" i="46" s="1"/>
  <c r="G44" i="46" s="1"/>
  <c r="G45" i="46" s="1"/>
  <c r="G46" i="46" s="1"/>
  <c r="G47" i="46" s="1"/>
  <c r="G48" i="46" s="1"/>
  <c r="G49" i="46" s="1"/>
  <c r="G50" i="46" s="1"/>
  <c r="G139" i="46" s="1"/>
  <c r="C13" i="45"/>
  <c r="D17" i="45" s="1"/>
  <c r="D23" i="45"/>
  <c r="C38" i="28"/>
  <c r="E38" i="28"/>
  <c r="E10" i="32" s="1"/>
  <c r="F38" i="28"/>
  <c r="G38" i="28"/>
  <c r="G10" i="32" s="1"/>
  <c r="I38" i="28"/>
  <c r="I10" i="32" s="1"/>
  <c r="J38" i="28"/>
  <c r="J10" i="32" s="1"/>
  <c r="K38" i="28"/>
  <c r="K10" i="32" s="1"/>
  <c r="M38" i="28"/>
  <c r="M10" i="32" s="1"/>
  <c r="N38" i="28"/>
  <c r="N10" i="32" s="1"/>
  <c r="O38" i="28"/>
  <c r="O10" i="32" s="1"/>
  <c r="D38" i="3"/>
  <c r="D9" i="32" s="1"/>
  <c r="D24" i="32" s="1"/>
  <c r="D42" i="3" s="1"/>
  <c r="E38" i="3"/>
  <c r="E9" i="32" s="1"/>
  <c r="E24" i="32"/>
  <c r="F38" i="3"/>
  <c r="H38" i="3"/>
  <c r="I38" i="3"/>
  <c r="J38" i="3"/>
  <c r="L38" i="3"/>
  <c r="M38" i="3"/>
  <c r="N38" i="3"/>
  <c r="N9" i="32" s="1"/>
  <c r="P38" i="3"/>
  <c r="P9" i="32" s="1"/>
  <c r="P24" i="32" s="1"/>
  <c r="C21" i="35"/>
  <c r="D21" i="35"/>
  <c r="E21" i="35"/>
  <c r="E38" i="35" s="1"/>
  <c r="E11" i="32" s="1"/>
  <c r="F21" i="35"/>
  <c r="F38" i="35" s="1"/>
  <c r="G21" i="35"/>
  <c r="H21" i="35"/>
  <c r="H38" i="35" s="1"/>
  <c r="H11" i="32" s="1"/>
  <c r="I21" i="35"/>
  <c r="I38" i="35" s="1"/>
  <c r="I11" i="32" s="1"/>
  <c r="J21" i="35"/>
  <c r="J38" i="35" s="1"/>
  <c r="J11" i="32" s="1"/>
  <c r="K21" i="35"/>
  <c r="K38" i="35" s="1"/>
  <c r="K11" i="32" s="1"/>
  <c r="L21" i="35"/>
  <c r="L38" i="35" s="1"/>
  <c r="L11" i="32" s="1"/>
  <c r="M21" i="35"/>
  <c r="M38" i="35" s="1"/>
  <c r="M11" i="32" s="1"/>
  <c r="N21" i="35"/>
  <c r="N38" i="35" s="1"/>
  <c r="N11" i="32" s="1"/>
  <c r="O21" i="35"/>
  <c r="O38" i="35" s="1"/>
  <c r="P21" i="35"/>
  <c r="P38" i="35" s="1"/>
  <c r="P11" i="32" s="1"/>
  <c r="C21" i="36"/>
  <c r="C38" i="36" s="1"/>
  <c r="C12" i="32" s="1"/>
  <c r="D21" i="36"/>
  <c r="D38" i="36" s="1"/>
  <c r="E21" i="36"/>
  <c r="E38" i="36" s="1"/>
  <c r="E12" i="32" s="1"/>
  <c r="F21" i="36"/>
  <c r="F38" i="36"/>
  <c r="G21" i="36"/>
  <c r="G38" i="36"/>
  <c r="H21" i="36"/>
  <c r="I21" i="36"/>
  <c r="I38" i="36" s="1"/>
  <c r="I12" i="32" s="1"/>
  <c r="J21" i="36"/>
  <c r="J38" i="36" s="1"/>
  <c r="K21" i="36"/>
  <c r="K38" i="36"/>
  <c r="K12" i="32" s="1"/>
  <c r="L21" i="36"/>
  <c r="L38" i="36" s="1"/>
  <c r="L12" i="32" s="1"/>
  <c r="M21" i="36"/>
  <c r="M38" i="36" s="1"/>
  <c r="M12" i="32" s="1"/>
  <c r="N21" i="36"/>
  <c r="N38" i="36" s="1"/>
  <c r="O21" i="36"/>
  <c r="O38" i="36" s="1"/>
  <c r="O12" i="32"/>
  <c r="P21" i="36"/>
  <c r="P38" i="36"/>
  <c r="P12" i="32" s="1"/>
  <c r="C21" i="37"/>
  <c r="C38" i="37" s="1"/>
  <c r="C13" i="32"/>
  <c r="D21" i="37"/>
  <c r="D38" i="37"/>
  <c r="D13" i="32" s="1"/>
  <c r="E21" i="37"/>
  <c r="E38" i="37" s="1"/>
  <c r="E13" i="32"/>
  <c r="F21" i="37"/>
  <c r="F38" i="37"/>
  <c r="F13" i="32" s="1"/>
  <c r="G21" i="37"/>
  <c r="G38" i="37" s="1"/>
  <c r="G13" i="32"/>
  <c r="H21" i="37"/>
  <c r="H38" i="37"/>
  <c r="I21" i="37"/>
  <c r="I38" i="37"/>
  <c r="I13" i="32" s="1"/>
  <c r="J21" i="37"/>
  <c r="K21" i="37"/>
  <c r="K38" i="37" s="1"/>
  <c r="K13" i="32" s="1"/>
  <c r="L21" i="37"/>
  <c r="L38" i="37" s="1"/>
  <c r="L13" i="32" s="1"/>
  <c r="M21" i="37"/>
  <c r="M38" i="37" s="1"/>
  <c r="N21" i="37"/>
  <c r="N38" i="37" s="1"/>
  <c r="N13" i="32"/>
  <c r="O21" i="37"/>
  <c r="O38" i="37"/>
  <c r="O13" i="32" s="1"/>
  <c r="P21" i="37"/>
  <c r="P38" i="37" s="1"/>
  <c r="P13" i="32"/>
  <c r="C21" i="38"/>
  <c r="C38" i="38"/>
  <c r="D21" i="38"/>
  <c r="D38" i="38"/>
  <c r="E21" i="38"/>
  <c r="E38" i="38" s="1"/>
  <c r="F21" i="38"/>
  <c r="F38" i="38" s="1"/>
  <c r="G21" i="38"/>
  <c r="G38" i="38" s="1"/>
  <c r="G14" i="32"/>
  <c r="H21" i="38"/>
  <c r="H38" i="38"/>
  <c r="H14" i="32" s="1"/>
  <c r="I21" i="38"/>
  <c r="I38" i="38" s="1"/>
  <c r="I14" i="32"/>
  <c r="J21" i="38"/>
  <c r="J38" i="38"/>
  <c r="J14" i="32" s="1"/>
  <c r="K21" i="38"/>
  <c r="K38" i="38" s="1"/>
  <c r="K14" i="32"/>
  <c r="L21" i="38"/>
  <c r="L38" i="38"/>
  <c r="M21" i="38"/>
  <c r="M38" i="38"/>
  <c r="M14" i="32" s="1"/>
  <c r="N21" i="38"/>
  <c r="N38" i="38"/>
  <c r="N14" i="32" s="1"/>
  <c r="O21" i="38"/>
  <c r="O38" i="38" s="1"/>
  <c r="P21" i="38"/>
  <c r="C21" i="39"/>
  <c r="C38" i="39" s="1"/>
  <c r="D21" i="39"/>
  <c r="E21" i="39"/>
  <c r="E38" i="39"/>
  <c r="E15" i="32" s="1"/>
  <c r="F21" i="39"/>
  <c r="F38" i="39" s="1"/>
  <c r="G21" i="39"/>
  <c r="G38" i="39" s="1"/>
  <c r="G15" i="32" s="1"/>
  <c r="H21" i="39"/>
  <c r="H38" i="39"/>
  <c r="I21" i="39"/>
  <c r="I38" i="39"/>
  <c r="I15" i="32" s="1"/>
  <c r="J21" i="39"/>
  <c r="J38" i="39" s="1"/>
  <c r="J15" i="32" s="1"/>
  <c r="K21" i="39"/>
  <c r="L21" i="39"/>
  <c r="L38" i="39" s="1"/>
  <c r="L15" i="32" s="1"/>
  <c r="M21" i="39"/>
  <c r="M38" i="39"/>
  <c r="M15" i="32" s="1"/>
  <c r="N21" i="39"/>
  <c r="N38" i="39" s="1"/>
  <c r="N15" i="32" s="1"/>
  <c r="O21" i="39"/>
  <c r="O38" i="39" s="1"/>
  <c r="O15" i="32" s="1"/>
  <c r="P21" i="39"/>
  <c r="P38" i="39" s="1"/>
  <c r="C21" i="40"/>
  <c r="C38" i="40"/>
  <c r="D21" i="40"/>
  <c r="E21" i="40"/>
  <c r="E38" i="40" s="1"/>
  <c r="E16" i="32" s="1"/>
  <c r="F21" i="40"/>
  <c r="F38" i="40" s="1"/>
  <c r="F16" i="32" s="1"/>
  <c r="G21" i="40"/>
  <c r="H21" i="40"/>
  <c r="H38" i="40" s="1"/>
  <c r="H16" i="32"/>
  <c r="I21" i="40"/>
  <c r="I38" i="40" s="1"/>
  <c r="I16" i="32" s="1"/>
  <c r="J21" i="40"/>
  <c r="J38" i="40" s="1"/>
  <c r="J16" i="32"/>
  <c r="K21" i="40"/>
  <c r="K38" i="40" s="1"/>
  <c r="L21" i="40"/>
  <c r="L38" i="40" s="1"/>
  <c r="L16" i="32"/>
  <c r="M21" i="40"/>
  <c r="M38" i="40" s="1"/>
  <c r="N21" i="40"/>
  <c r="N38" i="40" s="1"/>
  <c r="O21" i="40"/>
  <c r="O38" i="40" s="1"/>
  <c r="O16" i="32" s="1"/>
  <c r="P21" i="40"/>
  <c r="P38" i="40" s="1"/>
  <c r="P39" i="40" s="1"/>
  <c r="C21" i="41"/>
  <c r="C38" i="41"/>
  <c r="C39" i="41" s="1"/>
  <c r="D21" i="41"/>
  <c r="D38" i="41" s="1"/>
  <c r="D17" i="32" s="1"/>
  <c r="E21" i="41"/>
  <c r="E38" i="41" s="1"/>
  <c r="E17" i="32" s="1"/>
  <c r="F21" i="41"/>
  <c r="G21" i="41"/>
  <c r="G38" i="41" s="1"/>
  <c r="G17" i="32" s="1"/>
  <c r="H21" i="41"/>
  <c r="H38" i="41"/>
  <c r="H17" i="32" s="1"/>
  <c r="I21" i="41"/>
  <c r="I38" i="41" s="1"/>
  <c r="I17" i="32" s="1"/>
  <c r="J21" i="41"/>
  <c r="J38" i="41"/>
  <c r="J17" i="32" s="1"/>
  <c r="J4" i="41"/>
  <c r="J39" i="41" s="1"/>
  <c r="K21" i="41"/>
  <c r="K38" i="41"/>
  <c r="K39" i="41" s="1"/>
  <c r="L21" i="41"/>
  <c r="L38" i="41" s="1"/>
  <c r="L17" i="32" s="1"/>
  <c r="M21" i="41"/>
  <c r="M38" i="41" s="1"/>
  <c r="N21" i="41"/>
  <c r="N38" i="41" s="1"/>
  <c r="N17" i="32" s="1"/>
  <c r="O21" i="41"/>
  <c r="O38" i="41" s="1"/>
  <c r="O17" i="32" s="1"/>
  <c r="O4" i="41"/>
  <c r="O39" i="41"/>
  <c r="P21" i="41"/>
  <c r="P38" i="41" s="1"/>
  <c r="P17" i="32" s="1"/>
  <c r="C21" i="42"/>
  <c r="C38" i="42" s="1"/>
  <c r="D21" i="42"/>
  <c r="D38" i="42" s="1"/>
  <c r="E21" i="42"/>
  <c r="F21" i="42"/>
  <c r="F38" i="42" s="1"/>
  <c r="F18" i="32" s="1"/>
  <c r="G21" i="42"/>
  <c r="G38" i="42" s="1"/>
  <c r="G4" i="42"/>
  <c r="H21" i="42"/>
  <c r="H38" i="42" s="1"/>
  <c r="H18" i="32" s="1"/>
  <c r="I21" i="42"/>
  <c r="I38" i="42" s="1"/>
  <c r="I18" i="32" s="1"/>
  <c r="J21" i="42"/>
  <c r="J38" i="42" s="1"/>
  <c r="J18" i="32" s="1"/>
  <c r="K21" i="42"/>
  <c r="K38" i="42" s="1"/>
  <c r="L21" i="42"/>
  <c r="L38" i="42" s="1"/>
  <c r="M21" i="42"/>
  <c r="M38" i="42" s="1"/>
  <c r="M39" i="42" s="1"/>
  <c r="N21" i="42"/>
  <c r="N38" i="42" s="1"/>
  <c r="N18" i="32" s="1"/>
  <c r="O21" i="42"/>
  <c r="O38" i="42" s="1"/>
  <c r="O18" i="32" s="1"/>
  <c r="P21" i="42"/>
  <c r="P38" i="42" s="1"/>
  <c r="C21" i="43"/>
  <c r="C38" i="43" s="1"/>
  <c r="C39" i="43" s="1"/>
  <c r="D21" i="43"/>
  <c r="E21" i="43"/>
  <c r="E38" i="43" s="1"/>
  <c r="F21" i="43"/>
  <c r="F38" i="43" s="1"/>
  <c r="G21" i="43"/>
  <c r="G38" i="43"/>
  <c r="G19" i="32" s="1"/>
  <c r="H21" i="43"/>
  <c r="H38" i="43" s="1"/>
  <c r="I21" i="43"/>
  <c r="I38" i="43" s="1"/>
  <c r="I19" i="32" s="1"/>
  <c r="I4" i="43"/>
  <c r="I39" i="43" s="1"/>
  <c r="J21" i="43"/>
  <c r="J38" i="43" s="1"/>
  <c r="J19" i="32" s="1"/>
  <c r="K21" i="43"/>
  <c r="K38" i="43" s="1"/>
  <c r="K39" i="43" s="1"/>
  <c r="L21" i="43"/>
  <c r="L38" i="43" s="1"/>
  <c r="L19" i="32" s="1"/>
  <c r="M21" i="43"/>
  <c r="M38" i="43" s="1"/>
  <c r="N21" i="43"/>
  <c r="N38" i="43" s="1"/>
  <c r="O21" i="43"/>
  <c r="O38" i="43" s="1"/>
  <c r="O19" i="32" s="1"/>
  <c r="P21" i="43"/>
  <c r="P38" i="43" s="1"/>
  <c r="P19" i="32" s="1"/>
  <c r="C21" i="44"/>
  <c r="C38" i="44" s="1"/>
  <c r="D21" i="44"/>
  <c r="E21" i="44"/>
  <c r="F21" i="44"/>
  <c r="F38" i="44" s="1"/>
  <c r="F20" i="32" s="1"/>
  <c r="G21" i="44"/>
  <c r="G38" i="44" s="1"/>
  <c r="H21" i="44"/>
  <c r="H38" i="44" s="1"/>
  <c r="I21" i="44"/>
  <c r="I38" i="44" s="1"/>
  <c r="I20" i="32" s="1"/>
  <c r="J21" i="44"/>
  <c r="J38" i="44" s="1"/>
  <c r="J20" i="32" s="1"/>
  <c r="K21" i="44"/>
  <c r="K38" i="44" s="1"/>
  <c r="K20" i="32" s="1"/>
  <c r="L21" i="44"/>
  <c r="L38" i="44" s="1"/>
  <c r="M21" i="44"/>
  <c r="M38" i="44" s="1"/>
  <c r="M20" i="32" s="1"/>
  <c r="N21" i="44"/>
  <c r="N38" i="44" s="1"/>
  <c r="O21" i="44"/>
  <c r="O38" i="44" s="1"/>
  <c r="P21" i="44"/>
  <c r="P38" i="44" s="1"/>
  <c r="Q22" i="31"/>
  <c r="Q8" i="31"/>
  <c r="R8" i="31" s="1"/>
  <c r="Q9" i="31"/>
  <c r="R9" i="31" s="1"/>
  <c r="Q10" i="31"/>
  <c r="R10" i="31" s="1"/>
  <c r="Q11" i="31"/>
  <c r="Q12" i="31"/>
  <c r="R12" i="31" s="1"/>
  <c r="Q14" i="31"/>
  <c r="R14" i="31" s="1"/>
  <c r="Q15" i="31"/>
  <c r="R15" i="31" s="1"/>
  <c r="Q16" i="31"/>
  <c r="Q17" i="31"/>
  <c r="R17" i="31" s="1"/>
  <c r="Q18" i="31"/>
  <c r="R18" i="31" s="1"/>
  <c r="P22" i="31"/>
  <c r="P23" i="31" s="1"/>
  <c r="P24" i="31" s="1"/>
  <c r="O22" i="31"/>
  <c r="N22" i="31"/>
  <c r="M22" i="31"/>
  <c r="L22" i="31"/>
  <c r="L23" i="31" s="1"/>
  <c r="L24" i="31" s="1"/>
  <c r="L25" i="31" s="1"/>
  <c r="L26" i="31" s="1"/>
  <c r="K22" i="31"/>
  <c r="J22" i="31"/>
  <c r="I22" i="31"/>
  <c r="H22" i="31"/>
  <c r="H23" i="31" s="1"/>
  <c r="H24" i="31" s="1"/>
  <c r="H41" i="35" s="1"/>
  <c r="G22" i="31"/>
  <c r="F22" i="31"/>
  <c r="F23" i="31" s="1"/>
  <c r="E22" i="31"/>
  <c r="E41" i="3" s="1"/>
  <c r="D22" i="31"/>
  <c r="D41" i="3" s="1"/>
  <c r="C22" i="31"/>
  <c r="C41" i="3" s="1"/>
  <c r="B38" i="28"/>
  <c r="B38" i="3"/>
  <c r="B21" i="35"/>
  <c r="B38" i="35" s="1"/>
  <c r="B21" i="36"/>
  <c r="B21" i="37"/>
  <c r="B38" i="37" s="1"/>
  <c r="B21" i="38"/>
  <c r="B21" i="39"/>
  <c r="B21" i="40"/>
  <c r="B38" i="40" s="1"/>
  <c r="B16" i="32" s="1"/>
  <c r="B21" i="41"/>
  <c r="B38" i="41" s="1"/>
  <c r="B21" i="42"/>
  <c r="B38" i="42"/>
  <c r="E46" i="42" s="1"/>
  <c r="B21" i="43"/>
  <c r="B21" i="44"/>
  <c r="B38" i="44" s="1"/>
  <c r="B22" i="31"/>
  <c r="C4" i="44"/>
  <c r="Q4" i="44" s="1"/>
  <c r="D4" i="44"/>
  <c r="E4" i="44"/>
  <c r="F4" i="44"/>
  <c r="G4" i="44"/>
  <c r="H4" i="44"/>
  <c r="I4" i="44"/>
  <c r="J4" i="44"/>
  <c r="K4" i="44"/>
  <c r="K39" i="44" s="1"/>
  <c r="L4" i="44"/>
  <c r="M4" i="44"/>
  <c r="M39" i="44"/>
  <c r="N4" i="44"/>
  <c r="O4" i="44"/>
  <c r="P4" i="44"/>
  <c r="B4" i="44"/>
  <c r="C4" i="43"/>
  <c r="D4" i="43"/>
  <c r="E4" i="43"/>
  <c r="F4" i="43"/>
  <c r="Q4" i="43" s="1"/>
  <c r="Q39" i="43" s="1"/>
  <c r="G4" i="43"/>
  <c r="G39" i="43" s="1"/>
  <c r="H4" i="43"/>
  <c r="J4" i="43"/>
  <c r="J39" i="43" s="1"/>
  <c r="K4" i="43"/>
  <c r="L4" i="43"/>
  <c r="L39" i="43" s="1"/>
  <c r="M4" i="43"/>
  <c r="N4" i="43"/>
  <c r="O4" i="43"/>
  <c r="P4" i="43"/>
  <c r="C4" i="42"/>
  <c r="D4" i="42"/>
  <c r="E4" i="42"/>
  <c r="F4" i="42"/>
  <c r="H4" i="42"/>
  <c r="I4" i="42"/>
  <c r="I39" i="42" s="1"/>
  <c r="J4" i="42"/>
  <c r="K4" i="42"/>
  <c r="K39" i="42"/>
  <c r="L4" i="42"/>
  <c r="M4" i="42"/>
  <c r="N4" i="42"/>
  <c r="O4" i="42"/>
  <c r="O39" i="42" s="1"/>
  <c r="P4" i="42"/>
  <c r="B4" i="42"/>
  <c r="C4" i="41"/>
  <c r="D4" i="41"/>
  <c r="E4" i="41"/>
  <c r="F4" i="41"/>
  <c r="G4" i="41"/>
  <c r="G39" i="41" s="1"/>
  <c r="H4" i="41"/>
  <c r="I4" i="41"/>
  <c r="I39" i="41" s="1"/>
  <c r="K4" i="41"/>
  <c r="L4" i="41"/>
  <c r="M4" i="41"/>
  <c r="N4" i="41"/>
  <c r="P4" i="41"/>
  <c r="B4" i="41"/>
  <c r="C4" i="40"/>
  <c r="C39" i="40" s="1"/>
  <c r="D4" i="40"/>
  <c r="E4" i="40"/>
  <c r="E39" i="40" s="1"/>
  <c r="F4" i="40"/>
  <c r="G4" i="40"/>
  <c r="H4" i="40"/>
  <c r="H39" i="40" s="1"/>
  <c r="I4" i="40"/>
  <c r="J4" i="40"/>
  <c r="J39" i="40" s="1"/>
  <c r="K4" i="40"/>
  <c r="L4" i="40"/>
  <c r="L39" i="40" s="1"/>
  <c r="M4" i="40"/>
  <c r="N4" i="40"/>
  <c r="O4" i="40"/>
  <c r="P4" i="40"/>
  <c r="B4" i="40"/>
  <c r="C4" i="39"/>
  <c r="C39" i="39" s="1"/>
  <c r="D4" i="39"/>
  <c r="E4" i="39"/>
  <c r="F4" i="39"/>
  <c r="G4" i="39"/>
  <c r="G39" i="39" s="1"/>
  <c r="H4" i="39"/>
  <c r="I4" i="39"/>
  <c r="I39" i="39"/>
  <c r="J4" i="39"/>
  <c r="K4" i="39"/>
  <c r="L4" i="39"/>
  <c r="L39" i="39"/>
  <c r="M4" i="39"/>
  <c r="M39" i="39"/>
  <c r="N4" i="39"/>
  <c r="N39" i="39"/>
  <c r="O4" i="39"/>
  <c r="P4" i="39"/>
  <c r="B4" i="39"/>
  <c r="C4" i="38"/>
  <c r="C39" i="38" s="1"/>
  <c r="D4" i="38"/>
  <c r="E4" i="38"/>
  <c r="E39" i="38" s="1"/>
  <c r="F4" i="38"/>
  <c r="G4" i="38"/>
  <c r="G39" i="38" s="1"/>
  <c r="H4" i="38"/>
  <c r="H39" i="38" s="1"/>
  <c r="I4" i="38"/>
  <c r="I39" i="38" s="1"/>
  <c r="J4" i="38"/>
  <c r="K4" i="38"/>
  <c r="K39" i="38" s="1"/>
  <c r="L4" i="38"/>
  <c r="M4" i="38"/>
  <c r="N4" i="38"/>
  <c r="N39" i="38" s="1"/>
  <c r="O4" i="38"/>
  <c r="P4" i="38"/>
  <c r="B4" i="38"/>
  <c r="C4" i="37"/>
  <c r="C39" i="37" s="1"/>
  <c r="D4" i="37"/>
  <c r="E4" i="37"/>
  <c r="F4" i="37"/>
  <c r="F39" i="37" s="1"/>
  <c r="G4" i="37"/>
  <c r="G39" i="37" s="1"/>
  <c r="H4" i="37"/>
  <c r="I4" i="37"/>
  <c r="I39" i="37" s="1"/>
  <c r="J4" i="37"/>
  <c r="K4" i="37"/>
  <c r="L4" i="37"/>
  <c r="M4" i="37"/>
  <c r="N4" i="37"/>
  <c r="N39" i="37" s="1"/>
  <c r="O4" i="37"/>
  <c r="P4" i="37"/>
  <c r="P39" i="37" s="1"/>
  <c r="B4" i="37"/>
  <c r="C4" i="36"/>
  <c r="D4" i="36"/>
  <c r="E4" i="36"/>
  <c r="F4" i="36"/>
  <c r="G4" i="36"/>
  <c r="H4" i="36"/>
  <c r="I4" i="36"/>
  <c r="J4" i="36"/>
  <c r="J39" i="36" s="1"/>
  <c r="K4" i="36"/>
  <c r="K39" i="36" s="1"/>
  <c r="L4" i="36"/>
  <c r="L39" i="36" s="1"/>
  <c r="M4" i="36"/>
  <c r="N4" i="36"/>
  <c r="N39" i="36" s="1"/>
  <c r="O4" i="36"/>
  <c r="O39" i="36"/>
  <c r="P4" i="36"/>
  <c r="B4" i="36"/>
  <c r="C4" i="35"/>
  <c r="D4" i="35"/>
  <c r="E4" i="35"/>
  <c r="E39" i="35"/>
  <c r="F4" i="35"/>
  <c r="G4" i="35"/>
  <c r="H4" i="35"/>
  <c r="H39" i="35" s="1"/>
  <c r="I4" i="35"/>
  <c r="J4" i="35"/>
  <c r="K4" i="35"/>
  <c r="L4" i="35"/>
  <c r="L39" i="35" s="1"/>
  <c r="M4" i="35"/>
  <c r="N4" i="35"/>
  <c r="O4" i="35"/>
  <c r="P4" i="35"/>
  <c r="P39" i="35"/>
  <c r="B4" i="35"/>
  <c r="R11" i="31"/>
  <c r="R16" i="31"/>
  <c r="Q22" i="44"/>
  <c r="Q23" i="44"/>
  <c r="Q24" i="44"/>
  <c r="Q25" i="44"/>
  <c r="Q26" i="44"/>
  <c r="Q27" i="44"/>
  <c r="Q28" i="44"/>
  <c r="Q29" i="44"/>
  <c r="Q30" i="44"/>
  <c r="Q31" i="44"/>
  <c r="Q32" i="44"/>
  <c r="Q33" i="44"/>
  <c r="Q34" i="44"/>
  <c r="Q35" i="44"/>
  <c r="Q36" i="44"/>
  <c r="Q37" i="44"/>
  <c r="Q6" i="44"/>
  <c r="R6" i="44" s="1"/>
  <c r="Q7" i="44"/>
  <c r="R7" i="44" s="1"/>
  <c r="Q8" i="44"/>
  <c r="Q9" i="44"/>
  <c r="Q10" i="44"/>
  <c r="Q11" i="44"/>
  <c r="Q12" i="44"/>
  <c r="Q13" i="44"/>
  <c r="Q14" i="44"/>
  <c r="Q15" i="44"/>
  <c r="Q16" i="44"/>
  <c r="Q17" i="44"/>
  <c r="Q18" i="44"/>
  <c r="Q19" i="44"/>
  <c r="Q20" i="44"/>
  <c r="Q22" i="43"/>
  <c r="Q23" i="43"/>
  <c r="Q24" i="43"/>
  <c r="Q25" i="43"/>
  <c r="Q26" i="43"/>
  <c r="Q27" i="43"/>
  <c r="Q28" i="43"/>
  <c r="Q29" i="43"/>
  <c r="Q30" i="43"/>
  <c r="Q31" i="43"/>
  <c r="Q32" i="43"/>
  <c r="Q33" i="43"/>
  <c r="Q34" i="43"/>
  <c r="Q35" i="43"/>
  <c r="Q36" i="43"/>
  <c r="Q37" i="43"/>
  <c r="Q6" i="43"/>
  <c r="R6" i="43" s="1"/>
  <c r="Q7" i="43"/>
  <c r="Q8" i="43"/>
  <c r="Q9" i="43"/>
  <c r="Q10" i="43"/>
  <c r="Q11" i="43"/>
  <c r="Q12" i="43"/>
  <c r="Q13" i="43"/>
  <c r="Q14" i="43"/>
  <c r="Q15" i="43"/>
  <c r="Q16" i="43"/>
  <c r="Q17" i="43"/>
  <c r="Q18" i="43"/>
  <c r="Q19" i="43"/>
  <c r="Q20" i="43"/>
  <c r="Q22" i="42"/>
  <c r="Q23" i="42"/>
  <c r="Q24" i="42"/>
  <c r="Q25" i="42"/>
  <c r="Q26" i="42"/>
  <c r="Q27" i="42"/>
  <c r="Q28" i="42"/>
  <c r="Q29" i="42"/>
  <c r="Q30" i="42"/>
  <c r="Q31" i="42"/>
  <c r="Q32" i="42"/>
  <c r="Q33" i="42"/>
  <c r="Q34" i="42"/>
  <c r="Q35" i="42"/>
  <c r="Q36" i="42"/>
  <c r="Q37" i="42"/>
  <c r="Q6" i="42"/>
  <c r="R6" i="42" s="1"/>
  <c r="Q7" i="42"/>
  <c r="R7" i="42" s="1"/>
  <c r="Q8" i="42"/>
  <c r="Q9" i="42"/>
  <c r="Q10" i="42"/>
  <c r="Q11" i="42"/>
  <c r="Q12" i="42"/>
  <c r="Q13" i="42"/>
  <c r="Q14" i="42"/>
  <c r="Q15" i="42"/>
  <c r="Q16" i="42"/>
  <c r="Q17" i="42"/>
  <c r="Q18" i="42"/>
  <c r="Q19" i="42"/>
  <c r="Q20" i="42"/>
  <c r="Q22" i="41"/>
  <c r="Q23" i="41"/>
  <c r="Q24" i="41"/>
  <c r="Q25" i="41"/>
  <c r="Q26" i="41"/>
  <c r="Q27" i="41"/>
  <c r="Q28" i="41"/>
  <c r="Q29" i="41"/>
  <c r="Q30" i="41"/>
  <c r="Q31" i="41"/>
  <c r="Q32" i="41"/>
  <c r="Q33" i="41"/>
  <c r="Q34" i="41"/>
  <c r="Q35" i="41"/>
  <c r="Q36" i="41"/>
  <c r="Q37" i="41"/>
  <c r="Q6" i="41"/>
  <c r="R6" i="41" s="1"/>
  <c r="Q7" i="41"/>
  <c r="Q8" i="41"/>
  <c r="Q9" i="41"/>
  <c r="Q10" i="41"/>
  <c r="Q11" i="41"/>
  <c r="Q12" i="41"/>
  <c r="Q13" i="41"/>
  <c r="Q14" i="41"/>
  <c r="Q15" i="41"/>
  <c r="Q16" i="41"/>
  <c r="Q17" i="41"/>
  <c r="Q18" i="41"/>
  <c r="Q19" i="41"/>
  <c r="Q20" i="41"/>
  <c r="Q22" i="40"/>
  <c r="Q23" i="40"/>
  <c r="Q24" i="40"/>
  <c r="Q25" i="40"/>
  <c r="Q26" i="40"/>
  <c r="Q27" i="40"/>
  <c r="Q28" i="40"/>
  <c r="Q29" i="40"/>
  <c r="Q30" i="40"/>
  <c r="Q31" i="40"/>
  <c r="Q32" i="40"/>
  <c r="Q33" i="40"/>
  <c r="Q34" i="40"/>
  <c r="Q35" i="40"/>
  <c r="Q36" i="40"/>
  <c r="Q37" i="40"/>
  <c r="Q6" i="40"/>
  <c r="R6" i="40" s="1"/>
  <c r="Q7" i="40"/>
  <c r="Q8" i="40"/>
  <c r="Q9" i="40"/>
  <c r="Q10" i="40"/>
  <c r="Q11" i="40"/>
  <c r="Q12" i="40"/>
  <c r="Q13" i="40"/>
  <c r="Q14" i="40"/>
  <c r="Q15" i="40"/>
  <c r="Q16" i="40"/>
  <c r="Q17" i="40"/>
  <c r="Q18" i="40"/>
  <c r="Q19" i="40"/>
  <c r="Q20" i="40"/>
  <c r="Q22" i="39"/>
  <c r="Q23" i="39"/>
  <c r="Q24" i="39"/>
  <c r="Q25" i="39"/>
  <c r="Q26" i="39"/>
  <c r="Q27" i="39"/>
  <c r="Q28" i="39"/>
  <c r="Q29" i="39"/>
  <c r="Q30" i="39"/>
  <c r="Q31" i="39"/>
  <c r="Q32" i="39"/>
  <c r="Q33" i="39"/>
  <c r="Q34" i="39"/>
  <c r="Q35" i="39"/>
  <c r="Q36" i="39"/>
  <c r="Q37" i="39"/>
  <c r="Q6" i="39"/>
  <c r="R6" i="39" s="1"/>
  <c r="Q7" i="39"/>
  <c r="Q8" i="39"/>
  <c r="Q9" i="39"/>
  <c r="Q10" i="39"/>
  <c r="Q11" i="39"/>
  <c r="Q12" i="39"/>
  <c r="Q13" i="39"/>
  <c r="Q14" i="39"/>
  <c r="Q15" i="39"/>
  <c r="Q16" i="39"/>
  <c r="Q17" i="39"/>
  <c r="Q18" i="39"/>
  <c r="Q19" i="39"/>
  <c r="Q20" i="39"/>
  <c r="Q22" i="38"/>
  <c r="Q23" i="38"/>
  <c r="Q24" i="38"/>
  <c r="Q25" i="38"/>
  <c r="Q26" i="38"/>
  <c r="Q27" i="38"/>
  <c r="Q28" i="38"/>
  <c r="Q29" i="38"/>
  <c r="Q30" i="38"/>
  <c r="Q31" i="38"/>
  <c r="Q32" i="38"/>
  <c r="Q33" i="38"/>
  <c r="Q34" i="38"/>
  <c r="Q35" i="38"/>
  <c r="Q36" i="38"/>
  <c r="Q37" i="38"/>
  <c r="Q6" i="38"/>
  <c r="R6" i="38" s="1"/>
  <c r="R7" i="38" s="1"/>
  <c r="R8" i="38" s="1"/>
  <c r="R9" i="38" s="1"/>
  <c r="R10" i="38" s="1"/>
  <c r="R11" i="38" s="1"/>
  <c r="R12" i="38" s="1"/>
  <c r="R13" i="38" s="1"/>
  <c r="R14" i="38" s="1"/>
  <c r="R15" i="38" s="1"/>
  <c r="R16" i="38" s="1"/>
  <c r="R17" i="38" s="1"/>
  <c r="R18" i="38" s="1"/>
  <c r="R19" i="38" s="1"/>
  <c r="R20" i="38" s="1"/>
  <c r="Q7" i="38"/>
  <c r="Q8" i="38"/>
  <c r="Q9" i="38"/>
  <c r="Q10" i="38"/>
  <c r="Q11" i="38"/>
  <c r="Q12" i="38"/>
  <c r="Q13" i="38"/>
  <c r="Q14" i="38"/>
  <c r="Q15" i="38"/>
  <c r="Q16" i="38"/>
  <c r="Q17" i="38"/>
  <c r="Q18" i="38"/>
  <c r="Q19" i="38"/>
  <c r="Q20" i="38"/>
  <c r="Q22" i="37"/>
  <c r="Q23" i="37"/>
  <c r="Q24" i="37"/>
  <c r="Q25" i="37"/>
  <c r="Q26" i="37"/>
  <c r="Q27" i="37"/>
  <c r="Q28" i="37"/>
  <c r="Q29" i="37"/>
  <c r="Q30" i="37"/>
  <c r="Q31" i="37"/>
  <c r="Q32" i="37"/>
  <c r="Q33" i="37"/>
  <c r="Q34" i="37"/>
  <c r="Q35" i="37"/>
  <c r="Q36" i="37"/>
  <c r="Q37" i="37"/>
  <c r="Q6" i="37"/>
  <c r="R6" i="37" s="1"/>
  <c r="Q7" i="37"/>
  <c r="Q8" i="37"/>
  <c r="Q9" i="37"/>
  <c r="Q10" i="37"/>
  <c r="Q11" i="37"/>
  <c r="Q12" i="37"/>
  <c r="Q13" i="37"/>
  <c r="Q14" i="37"/>
  <c r="Q15" i="37"/>
  <c r="Q16" i="37"/>
  <c r="Q17" i="37"/>
  <c r="Q18" i="37"/>
  <c r="Q19" i="37"/>
  <c r="Q20" i="37"/>
  <c r="Q22" i="36"/>
  <c r="Q23" i="36"/>
  <c r="Q24" i="36"/>
  <c r="Q25" i="36"/>
  <c r="Q26" i="36"/>
  <c r="Q27" i="36"/>
  <c r="Q28" i="36"/>
  <c r="Q29" i="36"/>
  <c r="Q30" i="36"/>
  <c r="Q31" i="36"/>
  <c r="Q32" i="36"/>
  <c r="Q33" i="36"/>
  <c r="Q34" i="36"/>
  <c r="Q35" i="36"/>
  <c r="Q36" i="36"/>
  <c r="Q37" i="36"/>
  <c r="Q6" i="36"/>
  <c r="R6" i="36" s="1"/>
  <c r="Q7" i="36"/>
  <c r="R7" i="36" s="1"/>
  <c r="Q8" i="36"/>
  <c r="Q9" i="36"/>
  <c r="Q10" i="36"/>
  <c r="Q11" i="36"/>
  <c r="Q12" i="36"/>
  <c r="Q13" i="36"/>
  <c r="Q14" i="36"/>
  <c r="Q15" i="36"/>
  <c r="Q16" i="36"/>
  <c r="Q17" i="36"/>
  <c r="Q18" i="36"/>
  <c r="Q19" i="36"/>
  <c r="Q20" i="36"/>
  <c r="Q22" i="35"/>
  <c r="Q23" i="35"/>
  <c r="Q24" i="35"/>
  <c r="Q25" i="35"/>
  <c r="Q26" i="35"/>
  <c r="Q27" i="35"/>
  <c r="Q28" i="35"/>
  <c r="Q29" i="35"/>
  <c r="Q30" i="35"/>
  <c r="Q31" i="35"/>
  <c r="Q32" i="35"/>
  <c r="Q33" i="35"/>
  <c r="Q34" i="35"/>
  <c r="Q35" i="35"/>
  <c r="Q36" i="35"/>
  <c r="Q37" i="35"/>
  <c r="Q6" i="35"/>
  <c r="R6" i="35" s="1"/>
  <c r="R7" i="35" s="1"/>
  <c r="R8" i="35" s="1"/>
  <c r="R9" i="35" s="1"/>
  <c r="Q7" i="35"/>
  <c r="Q8" i="35"/>
  <c r="Q9" i="35"/>
  <c r="Q10" i="35"/>
  <c r="Q11" i="35"/>
  <c r="Q12" i="35"/>
  <c r="Q13" i="35"/>
  <c r="Q14" i="35"/>
  <c r="Q15" i="35"/>
  <c r="Q16" i="35"/>
  <c r="Q17" i="35"/>
  <c r="Q18" i="35"/>
  <c r="Q19" i="35"/>
  <c r="Q20" i="35"/>
  <c r="B4" i="28"/>
  <c r="C4" i="28"/>
  <c r="C39" i="28" s="1"/>
  <c r="D4" i="28"/>
  <c r="D39" i="28" s="1"/>
  <c r="E4" i="28"/>
  <c r="E39" i="28" s="1"/>
  <c r="F4" i="28"/>
  <c r="G4" i="28"/>
  <c r="G39" i="28" s="1"/>
  <c r="H4" i="28"/>
  <c r="I4" i="28"/>
  <c r="J4" i="28"/>
  <c r="K4" i="28"/>
  <c r="K39" i="28" s="1"/>
  <c r="L4" i="28"/>
  <c r="M4" i="28"/>
  <c r="N4" i="28"/>
  <c r="O4" i="28"/>
  <c r="O39" i="28" s="1"/>
  <c r="P4" i="28"/>
  <c r="Q22" i="28"/>
  <c r="Q23" i="28"/>
  <c r="Q24" i="28"/>
  <c r="Q25" i="28"/>
  <c r="Q26" i="28"/>
  <c r="Q27" i="28"/>
  <c r="Q28" i="28"/>
  <c r="Q29" i="28"/>
  <c r="Q30" i="28"/>
  <c r="Q31" i="28"/>
  <c r="Q32" i="28"/>
  <c r="Q33" i="28"/>
  <c r="Q34" i="28"/>
  <c r="Q35" i="28"/>
  <c r="Q36" i="28"/>
  <c r="Q37" i="28"/>
  <c r="Q6" i="28"/>
  <c r="R6" i="28" s="1"/>
  <c r="Q7" i="28"/>
  <c r="Q8" i="28"/>
  <c r="Q9" i="28"/>
  <c r="Q10" i="28"/>
  <c r="Q11" i="28"/>
  <c r="Q12" i="28"/>
  <c r="Q13" i="28"/>
  <c r="Q14" i="28"/>
  <c r="Q15" i="28"/>
  <c r="Q16" i="28"/>
  <c r="Q17" i="28"/>
  <c r="Q18" i="28"/>
  <c r="Q19" i="28"/>
  <c r="Q20" i="28"/>
  <c r="C4" i="3"/>
  <c r="D4" i="3"/>
  <c r="D39" i="3" s="1"/>
  <c r="E4" i="3"/>
  <c r="F4" i="3"/>
  <c r="G4" i="3"/>
  <c r="H4" i="3"/>
  <c r="I4" i="3"/>
  <c r="J4" i="3"/>
  <c r="J39" i="3" s="1"/>
  <c r="K4" i="3"/>
  <c r="L4" i="3"/>
  <c r="M4" i="3"/>
  <c r="N4" i="3"/>
  <c r="N39" i="3" s="1"/>
  <c r="O4" i="3"/>
  <c r="P4" i="3"/>
  <c r="Q22" i="3"/>
  <c r="Q23" i="3"/>
  <c r="Q24" i="3"/>
  <c r="Q25" i="3"/>
  <c r="Q26" i="3"/>
  <c r="Q27" i="3"/>
  <c r="Q28" i="3"/>
  <c r="Q29" i="3"/>
  <c r="Q30" i="3"/>
  <c r="Q31" i="3"/>
  <c r="Q32" i="3"/>
  <c r="Q33" i="3"/>
  <c r="Q34" i="3"/>
  <c r="Q35" i="3"/>
  <c r="Q36" i="3"/>
  <c r="Q37" i="3"/>
  <c r="Q8" i="3"/>
  <c r="Q6" i="3"/>
  <c r="R6" i="3" s="1"/>
  <c r="Q7" i="3"/>
  <c r="Q9" i="3"/>
  <c r="Q10" i="3"/>
  <c r="Q11" i="3"/>
  <c r="Q12" i="3"/>
  <c r="Q13" i="3"/>
  <c r="Q14" i="3"/>
  <c r="Q15" i="3"/>
  <c r="Q16" i="3"/>
  <c r="Q17" i="3"/>
  <c r="Q18" i="3"/>
  <c r="Q19" i="3"/>
  <c r="Q20" i="3"/>
  <c r="D1" i="3"/>
  <c r="F5" i="32"/>
  <c r="I48" i="3"/>
  <c r="C19" i="31"/>
  <c r="D19" i="31"/>
  <c r="E19" i="31"/>
  <c r="F19" i="31"/>
  <c r="G19" i="31"/>
  <c r="H19" i="31"/>
  <c r="I19" i="31"/>
  <c r="J19" i="31"/>
  <c r="K19" i="31"/>
  <c r="L19" i="31"/>
  <c r="M19" i="31"/>
  <c r="N19" i="31"/>
  <c r="O19" i="31"/>
  <c r="P19" i="31"/>
  <c r="B19" i="31"/>
  <c r="M39" i="41"/>
  <c r="B38" i="36"/>
  <c r="Q4" i="38"/>
  <c r="D38" i="39"/>
  <c r="E14" i="32"/>
  <c r="C15" i="32"/>
  <c r="C38" i="35"/>
  <c r="K39" i="35"/>
  <c r="E39" i="37"/>
  <c r="J41" i="3"/>
  <c r="H38" i="36"/>
  <c r="H12" i="32"/>
  <c r="B38" i="38"/>
  <c r="B39" i="38" s="1"/>
  <c r="E46" i="38"/>
  <c r="D38" i="43"/>
  <c r="D19" i="32" s="1"/>
  <c r="J39" i="38"/>
  <c r="P39" i="36"/>
  <c r="M17" i="32"/>
  <c r="N16" i="32"/>
  <c r="N39" i="40"/>
  <c r="J39" i="42"/>
  <c r="D38" i="44"/>
  <c r="F39" i="42"/>
  <c r="D20" i="32"/>
  <c r="B12" i="32"/>
  <c r="E46" i="36"/>
  <c r="C11" i="32"/>
  <c r="D15" i="32"/>
  <c r="D39" i="39"/>
  <c r="B38" i="43"/>
  <c r="M18" i="32"/>
  <c r="K18" i="32"/>
  <c r="G38" i="40"/>
  <c r="G39" i="40" s="1"/>
  <c r="L14" i="32"/>
  <c r="L39" i="38"/>
  <c r="M13" i="32"/>
  <c r="Q13" i="32" s="1"/>
  <c r="M39" i="37"/>
  <c r="H13" i="32"/>
  <c r="H39" i="37"/>
  <c r="N12" i="32"/>
  <c r="Q21" i="36"/>
  <c r="R21" i="36" s="1"/>
  <c r="R22" i="36" s="1"/>
  <c r="R23" i="36" s="1"/>
  <c r="R24" i="36" s="1"/>
  <c r="G38" i="35"/>
  <c r="G39" i="35" s="1"/>
  <c r="B14" i="32"/>
  <c r="M39" i="35"/>
  <c r="C39" i="35"/>
  <c r="E39" i="41"/>
  <c r="K17" i="32"/>
  <c r="I39" i="40"/>
  <c r="G11" i="32"/>
  <c r="J12" i="32"/>
  <c r="C16" i="32"/>
  <c r="C17" i="32"/>
  <c r="J39" i="28"/>
  <c r="H39" i="3"/>
  <c r="E46" i="3"/>
  <c r="E43" i="64"/>
  <c r="F41" i="3"/>
  <c r="B41" i="3"/>
  <c r="G23" i="31"/>
  <c r="G41" i="28"/>
  <c r="K23" i="31"/>
  <c r="K41" i="28" s="1"/>
  <c r="D23" i="31"/>
  <c r="D41" i="28" s="1"/>
  <c r="D43" i="64"/>
  <c r="C43" i="64"/>
  <c r="I43" i="64"/>
  <c r="M23" i="31"/>
  <c r="M43" i="64"/>
  <c r="O23" i="31"/>
  <c r="O41" i="28" s="1"/>
  <c r="O43" i="64"/>
  <c r="K41" i="3"/>
  <c r="J23" i="31"/>
  <c r="J41" i="28" s="1"/>
  <c r="P42" i="3"/>
  <c r="I39" i="28"/>
  <c r="H39" i="28"/>
  <c r="P39" i="28"/>
  <c r="C38" i="62"/>
  <c r="D37" i="62" s="1"/>
  <c r="C56" i="62"/>
  <c r="D55" i="62" s="1"/>
  <c r="E23" i="31"/>
  <c r="L41" i="3"/>
  <c r="P41" i="3"/>
  <c r="P43" i="3" s="1"/>
  <c r="O41" i="3"/>
  <c r="M41" i="3"/>
  <c r="H41" i="3"/>
  <c r="G24" i="31"/>
  <c r="G41" i="3"/>
  <c r="R22" i="31"/>
  <c r="R41" i="3" s="1"/>
  <c r="M39" i="28"/>
  <c r="L39" i="28"/>
  <c r="R7" i="28"/>
  <c r="Q21" i="28"/>
  <c r="R21" i="28" s="1"/>
  <c r="R22" i="28" s="1"/>
  <c r="R23" i="28" s="1"/>
  <c r="B39" i="28"/>
  <c r="L41" i="35"/>
  <c r="P39" i="3"/>
  <c r="O25" i="32"/>
  <c r="O38" i="32"/>
  <c r="O39" i="3"/>
  <c r="N24" i="32"/>
  <c r="N43" i="64"/>
  <c r="L9" i="32"/>
  <c r="L24" i="32" s="1"/>
  <c r="L39" i="3"/>
  <c r="K9" i="32"/>
  <c r="K24" i="32"/>
  <c r="K39" i="3"/>
  <c r="J9" i="32"/>
  <c r="J24" i="32" s="1"/>
  <c r="G9" i="32"/>
  <c r="G24" i="32" s="1"/>
  <c r="G38" i="32" s="1"/>
  <c r="F9" i="32"/>
  <c r="F24" i="32" s="1"/>
  <c r="F39" i="3"/>
  <c r="E39" i="3"/>
  <c r="E25" i="32"/>
  <c r="E26" i="32" s="1"/>
  <c r="E42" i="35" s="1"/>
  <c r="D38" i="32"/>
  <c r="D25" i="32"/>
  <c r="R4" i="38"/>
  <c r="J39" i="39"/>
  <c r="D39" i="43"/>
  <c r="B39" i="44"/>
  <c r="D39" i="44"/>
  <c r="B23" i="31"/>
  <c r="B24" i="31" s="1"/>
  <c r="B41" i="35" s="1"/>
  <c r="B38" i="39"/>
  <c r="I23" i="31"/>
  <c r="I41" i="3"/>
  <c r="N23" i="31"/>
  <c r="N41" i="3"/>
  <c r="P41" i="28"/>
  <c r="G20" i="32"/>
  <c r="G39" i="44"/>
  <c r="E38" i="44"/>
  <c r="Q38" i="44" s="1"/>
  <c r="E47" i="44" s="1"/>
  <c r="Q21" i="44"/>
  <c r="R21" i="44" s="1"/>
  <c r="R22" i="44" s="1"/>
  <c r="R23" i="44" s="1"/>
  <c r="R24" i="44" s="1"/>
  <c r="R25" i="44" s="1"/>
  <c r="R26" i="44" s="1"/>
  <c r="R27" i="44" s="1"/>
  <c r="R28" i="44" s="1"/>
  <c r="R29" i="44" s="1"/>
  <c r="R30" i="44" s="1"/>
  <c r="R31" i="44" s="1"/>
  <c r="R32" i="44" s="1"/>
  <c r="R33" i="44" s="1"/>
  <c r="R34" i="44" s="1"/>
  <c r="R35" i="44" s="1"/>
  <c r="R36" i="44" s="1"/>
  <c r="R37" i="44" s="1"/>
  <c r="P39" i="43"/>
  <c r="K19" i="32"/>
  <c r="C19" i="32"/>
  <c r="Q38" i="43"/>
  <c r="E47" i="43" s="1"/>
  <c r="F38" i="41"/>
  <c r="Q21" i="41"/>
  <c r="R21" i="41" s="1"/>
  <c r="R22" i="41" s="1"/>
  <c r="R23" i="41" s="1"/>
  <c r="R24" i="41" s="1"/>
  <c r="R25" i="41" s="1"/>
  <c r="R26" i="41" s="1"/>
  <c r="R27" i="41" s="1"/>
  <c r="R28" i="41" s="1"/>
  <c r="R29" i="41" s="1"/>
  <c r="R30" i="41" s="1"/>
  <c r="R31" i="41" s="1"/>
  <c r="R32" i="41" s="1"/>
  <c r="R33" i="41" s="1"/>
  <c r="R34" i="41" s="1"/>
  <c r="R35" i="41" s="1"/>
  <c r="R36" i="41" s="1"/>
  <c r="R37" i="41" s="1"/>
  <c r="D38" i="40"/>
  <c r="Q21" i="40"/>
  <c r="R21" i="40" s="1"/>
  <c r="R22" i="40" s="1"/>
  <c r="R23" i="40" s="1"/>
  <c r="R24" i="40" s="1"/>
  <c r="R25" i="40" s="1"/>
  <c r="R26" i="40" s="1"/>
  <c r="R27" i="40" s="1"/>
  <c r="R28" i="40" s="1"/>
  <c r="R29" i="40" s="1"/>
  <c r="R30" i="40" s="1"/>
  <c r="R31" i="40" s="1"/>
  <c r="R32" i="40" s="1"/>
  <c r="R33" i="40" s="1"/>
  <c r="R34" i="40" s="1"/>
  <c r="R35" i="40" s="1"/>
  <c r="R36" i="40" s="1"/>
  <c r="R37" i="40" s="1"/>
  <c r="H15" i="32"/>
  <c r="H39" i="39"/>
  <c r="F15" i="32"/>
  <c r="F39" i="39"/>
  <c r="M39" i="38"/>
  <c r="F14" i="32"/>
  <c r="F39" i="38"/>
  <c r="C14" i="32"/>
  <c r="O39" i="37"/>
  <c r="E42" i="3"/>
  <c r="E43" i="3" s="1"/>
  <c r="E38" i="32"/>
  <c r="R7" i="39"/>
  <c r="R8" i="39"/>
  <c r="R9" i="39" s="1"/>
  <c r="R10" i="39" s="1"/>
  <c r="R11" i="39" s="1"/>
  <c r="R12" i="39" s="1"/>
  <c r="R13" i="39" s="1"/>
  <c r="R14" i="39" s="1"/>
  <c r="R15" i="39" s="1"/>
  <c r="R16" i="39" s="1"/>
  <c r="R17" i="39" s="1"/>
  <c r="R18" i="39" s="1"/>
  <c r="R19" i="39" s="1"/>
  <c r="R20" i="39" s="1"/>
  <c r="R8" i="42"/>
  <c r="R9" i="42" s="1"/>
  <c r="R10" i="42" s="1"/>
  <c r="R11" i="42" s="1"/>
  <c r="R12" i="42" s="1"/>
  <c r="R13" i="42" s="1"/>
  <c r="R14" i="42" s="1"/>
  <c r="R15" i="42" s="1"/>
  <c r="R16" i="42" s="1"/>
  <c r="R17" i="42" s="1"/>
  <c r="R18" i="42" s="1"/>
  <c r="R19" i="42" s="1"/>
  <c r="R20" i="42" s="1"/>
  <c r="Q4" i="35"/>
  <c r="Q39" i="35" s="1"/>
  <c r="I39" i="36"/>
  <c r="Q4" i="36"/>
  <c r="B18" i="32"/>
  <c r="B39" i="42"/>
  <c r="B10" i="32"/>
  <c r="E46" i="28"/>
  <c r="M39" i="43"/>
  <c r="M19" i="32"/>
  <c r="E38" i="42"/>
  <c r="Q21" i="42"/>
  <c r="R21" i="42" s="1"/>
  <c r="R22" i="42" s="1"/>
  <c r="R23" i="42" s="1"/>
  <c r="R24" i="42" s="1"/>
  <c r="R25" i="42" s="1"/>
  <c r="R26" i="42" s="1"/>
  <c r="R27" i="42" s="1"/>
  <c r="R28" i="42" s="1"/>
  <c r="R29" i="42" s="1"/>
  <c r="R30" i="42" s="1"/>
  <c r="R31" i="42" s="1"/>
  <c r="R32" i="42" s="1"/>
  <c r="R33" i="42" s="1"/>
  <c r="R34" i="42" s="1"/>
  <c r="R35" i="42" s="1"/>
  <c r="R36" i="42" s="1"/>
  <c r="R37" i="42" s="1"/>
  <c r="C18" i="32"/>
  <c r="Q38" i="42"/>
  <c r="E47" i="42" s="1"/>
  <c r="E48" i="42" s="1"/>
  <c r="P16" i="32"/>
  <c r="O14" i="32"/>
  <c r="O39" i="38"/>
  <c r="J38" i="37"/>
  <c r="Q21" i="37"/>
  <c r="R21" i="37" s="1"/>
  <c r="R22" i="37" s="1"/>
  <c r="R23" i="37" s="1"/>
  <c r="R24" i="37" s="1"/>
  <c r="R25" i="37" s="1"/>
  <c r="R26" i="37" s="1"/>
  <c r="R27" i="37" s="1"/>
  <c r="R28" i="37" s="1"/>
  <c r="R29" i="37" s="1"/>
  <c r="R30" i="37" s="1"/>
  <c r="R31" i="37" s="1"/>
  <c r="R32" i="37" s="1"/>
  <c r="R33" i="37" s="1"/>
  <c r="R34" i="37" s="1"/>
  <c r="R35" i="37" s="1"/>
  <c r="R36" i="37" s="1"/>
  <c r="R37" i="37" s="1"/>
  <c r="F12" i="32"/>
  <c r="F39" i="36"/>
  <c r="C39" i="36"/>
  <c r="O11" i="32"/>
  <c r="O39" i="35"/>
  <c r="D38" i="35"/>
  <c r="Q21" i="35"/>
  <c r="R21" i="35" s="1"/>
  <c r="R22" i="35" s="1"/>
  <c r="R23" i="35" s="1"/>
  <c r="R24" i="35" s="1"/>
  <c r="R25" i="35" s="1"/>
  <c r="R26" i="35" s="1"/>
  <c r="R27" i="35" s="1"/>
  <c r="R28" i="35" s="1"/>
  <c r="R29" i="35" s="1"/>
  <c r="R30" i="35" s="1"/>
  <c r="R31" i="35" s="1"/>
  <c r="R32" i="35" s="1"/>
  <c r="R33" i="35" s="1"/>
  <c r="R34" i="35" s="1"/>
  <c r="R35" i="35" s="1"/>
  <c r="R36" i="35" s="1"/>
  <c r="R37" i="35" s="1"/>
  <c r="P25" i="32"/>
  <c r="P42" i="28" s="1"/>
  <c r="P38" i="32"/>
  <c r="H9" i="32"/>
  <c r="C10" i="32"/>
  <c r="Q38" i="28"/>
  <c r="R38" i="28" s="1"/>
  <c r="R8" i="44"/>
  <c r="R9" i="44" s="1"/>
  <c r="R10" i="44" s="1"/>
  <c r="R11" i="44" s="1"/>
  <c r="R12" i="44" s="1"/>
  <c r="R13" i="44" s="1"/>
  <c r="R14" i="44" s="1"/>
  <c r="R15" i="44" s="1"/>
  <c r="R16" i="44" s="1"/>
  <c r="R17" i="44" s="1"/>
  <c r="R18" i="44" s="1"/>
  <c r="R19" i="44" s="1"/>
  <c r="R20" i="44" s="1"/>
  <c r="I39" i="35"/>
  <c r="H39" i="36"/>
  <c r="B39" i="39"/>
  <c r="F39" i="40"/>
  <c r="L39" i="41"/>
  <c r="H39" i="41"/>
  <c r="H39" i="42"/>
  <c r="L20" i="32"/>
  <c r="L39" i="44"/>
  <c r="K24" i="31"/>
  <c r="K41" i="35" s="1"/>
  <c r="M24" i="31"/>
  <c r="M41" i="35" s="1"/>
  <c r="O24" i="31"/>
  <c r="O41" i="35"/>
  <c r="K43" i="64"/>
  <c r="L43" i="64"/>
  <c r="G43" i="64"/>
  <c r="F43" i="64"/>
  <c r="P43" i="64"/>
  <c r="O43" i="3"/>
  <c r="B43" i="64"/>
  <c r="J25" i="32"/>
  <c r="J39" i="32" s="1"/>
  <c r="J43" i="64"/>
  <c r="E24" i="31"/>
  <c r="E25" i="31" s="1"/>
  <c r="H25" i="31"/>
  <c r="H41" i="36"/>
  <c r="G25" i="31"/>
  <c r="G41" i="35"/>
  <c r="L41" i="36"/>
  <c r="O39" i="32"/>
  <c r="O42" i="28"/>
  <c r="O43" i="28" s="1"/>
  <c r="N42" i="3"/>
  <c r="N43" i="3" s="1"/>
  <c r="L42" i="3"/>
  <c r="L43" i="3" s="1"/>
  <c r="K42" i="3"/>
  <c r="K25" i="32"/>
  <c r="K38" i="32"/>
  <c r="J42" i="3"/>
  <c r="J43" i="3" s="1"/>
  <c r="J38" i="32"/>
  <c r="G25" i="32"/>
  <c r="G42" i="3"/>
  <c r="F38" i="32"/>
  <c r="F42" i="3"/>
  <c r="F43" i="3" s="1"/>
  <c r="E42" i="28"/>
  <c r="E27" i="32"/>
  <c r="E47" i="28"/>
  <c r="E48" i="28" s="1"/>
  <c r="R38" i="43"/>
  <c r="H24" i="32"/>
  <c r="H38" i="32" s="1"/>
  <c r="H43" i="64"/>
  <c r="P26" i="32"/>
  <c r="P40" i="32" s="1"/>
  <c r="P39" i="32"/>
  <c r="D11" i="32"/>
  <c r="D39" i="35"/>
  <c r="Q38" i="35"/>
  <c r="R38" i="35" s="1"/>
  <c r="J39" i="37"/>
  <c r="Q38" i="37"/>
  <c r="J13" i="32"/>
  <c r="E39" i="42"/>
  <c r="E18" i="32"/>
  <c r="Q38" i="40"/>
  <c r="R38" i="40" s="1"/>
  <c r="D39" i="40"/>
  <c r="D16" i="32"/>
  <c r="E39" i="44"/>
  <c r="E20" i="32"/>
  <c r="P41" i="35"/>
  <c r="P25" i="31"/>
  <c r="B15" i="32"/>
  <c r="E46" i="39"/>
  <c r="K25" i="31"/>
  <c r="I24" i="31"/>
  <c r="I41" i="28"/>
  <c r="R4" i="44"/>
  <c r="O26" i="32"/>
  <c r="O42" i="35" s="1"/>
  <c r="O25" i="31"/>
  <c r="O26" i="31" s="1"/>
  <c r="O41" i="37" s="1"/>
  <c r="H26" i="31"/>
  <c r="H27" i="31" s="1"/>
  <c r="J26" i="32"/>
  <c r="J27" i="32" s="1"/>
  <c r="J42" i="28"/>
  <c r="J43" i="28" s="1"/>
  <c r="G41" i="36"/>
  <c r="G26" i="31"/>
  <c r="G41" i="37" s="1"/>
  <c r="L41" i="37"/>
  <c r="L27" i="31"/>
  <c r="L28" i="31" s="1"/>
  <c r="L29" i="31" s="1"/>
  <c r="L30" i="31" s="1"/>
  <c r="L41" i="41" s="1"/>
  <c r="K39" i="32"/>
  <c r="G26" i="32"/>
  <c r="O40" i="32"/>
  <c r="R38" i="44"/>
  <c r="E47" i="37"/>
  <c r="R38" i="37"/>
  <c r="E47" i="35"/>
  <c r="D26" i="32"/>
  <c r="Q39" i="44"/>
  <c r="P41" i="36"/>
  <c r="P26" i="31"/>
  <c r="P27" i="31" s="1"/>
  <c r="J21" i="32"/>
  <c r="P27" i="32"/>
  <c r="H25" i="32"/>
  <c r="H42" i="28" s="1"/>
  <c r="O41" i="36"/>
  <c r="H41" i="37"/>
  <c r="J42" i="35"/>
  <c r="L41" i="38"/>
  <c r="G42" i="35"/>
  <c r="G43" i="35"/>
  <c r="G40" i="32"/>
  <c r="H39" i="32"/>
  <c r="L41" i="39"/>
  <c r="L41" i="40"/>
  <c r="L31" i="31"/>
  <c r="L41" i="42"/>
  <c r="L32" i="31"/>
  <c r="L33" i="31"/>
  <c r="L41" i="44" s="1"/>
  <c r="L41" i="43"/>
  <c r="R19" i="31" l="1"/>
  <c r="E33" i="62"/>
  <c r="Q19" i="31"/>
  <c r="Q23" i="31"/>
  <c r="D24" i="31"/>
  <c r="D40" i="32" s="1"/>
  <c r="G51" i="46"/>
  <c r="G52" i="46" s="1"/>
  <c r="G53" i="46" s="1"/>
  <c r="G54" i="46" s="1"/>
  <c r="G55" i="46" s="1"/>
  <c r="G56" i="46" s="1"/>
  <c r="G57" i="46" s="1"/>
  <c r="G58" i="46" s="1"/>
  <c r="G59" i="46" s="1"/>
  <c r="G60" i="46" s="1"/>
  <c r="G61" i="46" s="1"/>
  <c r="G62" i="46" s="1"/>
  <c r="G63" i="46" s="1"/>
  <c r="G64" i="46" s="1"/>
  <c r="G65" i="46" s="1"/>
  <c r="G66" i="46" s="1"/>
  <c r="G67" i="46" s="1"/>
  <c r="G68" i="46" s="1"/>
  <c r="G69" i="46" s="1"/>
  <c r="G70" i="46" s="1"/>
  <c r="G71" i="46" s="1"/>
  <c r="G72" i="46" s="1"/>
  <c r="G73" i="46" s="1"/>
  <c r="G74" i="46" s="1"/>
  <c r="G75" i="46" s="1"/>
  <c r="G76" i="46" s="1"/>
  <c r="G77" i="46" s="1"/>
  <c r="G78" i="46" s="1"/>
  <c r="G79" i="46" s="1"/>
  <c r="G80" i="46" s="1"/>
  <c r="G81" i="46" s="1"/>
  <c r="G82" i="46" s="1"/>
  <c r="G83" i="46" s="1"/>
  <c r="G84" i="46" s="1"/>
  <c r="G85" i="46" s="1"/>
  <c r="G86" i="46" s="1"/>
  <c r="G87" i="46" s="1"/>
  <c r="G88" i="46" s="1"/>
  <c r="G89" i="46" s="1"/>
  <c r="G90" i="46" s="1"/>
  <c r="G91" i="46" s="1"/>
  <c r="G92" i="46" s="1"/>
  <c r="G93" i="46" s="1"/>
  <c r="G94" i="46" s="1"/>
  <c r="G95" i="46" s="1"/>
  <c r="G96" i="46" s="1"/>
  <c r="G97" i="46" s="1"/>
  <c r="G98" i="46" s="1"/>
  <c r="G99" i="46" s="1"/>
  <c r="G100" i="46" s="1"/>
  <c r="G101" i="46" s="1"/>
  <c r="G102" i="46" s="1"/>
  <c r="G103" i="46" s="1"/>
  <c r="G104" i="46" s="1"/>
  <c r="G105" i="46" s="1"/>
  <c r="G106" i="46" s="1"/>
  <c r="G107" i="46" s="1"/>
  <c r="G108" i="46" s="1"/>
  <c r="G109" i="46" s="1"/>
  <c r="G110" i="46" s="1"/>
  <c r="G111" i="46" s="1"/>
  <c r="G112" i="46" s="1"/>
  <c r="G113" i="46" s="1"/>
  <c r="G114" i="46" s="1"/>
  <c r="G115" i="46" s="1"/>
  <c r="G116" i="46" s="1"/>
  <c r="G117" i="46" s="1"/>
  <c r="G118" i="46" s="1"/>
  <c r="G119" i="46" s="1"/>
  <c r="G120" i="46" s="1"/>
  <c r="G121" i="46" s="1"/>
  <c r="G122" i="46" s="1"/>
  <c r="G123" i="46" s="1"/>
  <c r="G124" i="46" s="1"/>
  <c r="G125" i="46" s="1"/>
  <c r="G126" i="46" s="1"/>
  <c r="G127" i="46" s="1"/>
  <c r="G128" i="46" s="1"/>
  <c r="G129" i="46" s="1"/>
  <c r="G130" i="46" s="1"/>
  <c r="G131" i="46" s="1"/>
  <c r="G132" i="46" s="1"/>
  <c r="G133" i="46" s="1"/>
  <c r="G134" i="46" s="1"/>
  <c r="G135" i="46" s="1"/>
  <c r="G136" i="46" s="1"/>
  <c r="G137" i="46" s="1"/>
  <c r="G138" i="46" s="1"/>
  <c r="B25" i="31"/>
  <c r="B41" i="36" s="1"/>
  <c r="C23" i="31"/>
  <c r="C24" i="31" s="1"/>
  <c r="C41" i="35" s="1"/>
  <c r="D43" i="3"/>
  <c r="B41" i="28"/>
  <c r="R23" i="31"/>
  <c r="R41" i="37" s="1"/>
  <c r="E149" i="52"/>
  <c r="C91" i="62"/>
  <c r="E47" i="64"/>
  <c r="E48" i="64" s="1"/>
  <c r="D70" i="52"/>
  <c r="J28" i="32"/>
  <c r="J42" i="36"/>
  <c r="P41" i="38"/>
  <c r="P28" i="31"/>
  <c r="D42" i="35"/>
  <c r="K26" i="31"/>
  <c r="K41" i="37" s="1"/>
  <c r="K41" i="36"/>
  <c r="P41" i="37"/>
  <c r="G27" i="32"/>
  <c r="R4" i="35"/>
  <c r="R39" i="35" s="1"/>
  <c r="R4" i="43"/>
  <c r="R39" i="43" s="1"/>
  <c r="R38" i="42"/>
  <c r="F39" i="41"/>
  <c r="F17" i="32"/>
  <c r="Q17" i="32" s="1"/>
  <c r="Q38" i="41"/>
  <c r="N24" i="31"/>
  <c r="N39" i="32"/>
  <c r="N41" i="28"/>
  <c r="D42" i="28"/>
  <c r="D39" i="32"/>
  <c r="N38" i="32"/>
  <c r="N25" i="32"/>
  <c r="P42" i="36"/>
  <c r="P28" i="32"/>
  <c r="E28" i="32"/>
  <c r="E42" i="36"/>
  <c r="D43" i="28"/>
  <c r="H26" i="32"/>
  <c r="G27" i="31"/>
  <c r="G28" i="31" s="1"/>
  <c r="H42" i="3"/>
  <c r="H43" i="3" s="1"/>
  <c r="O43" i="35"/>
  <c r="G42" i="28"/>
  <c r="G43" i="28" s="1"/>
  <c r="G39" i="32"/>
  <c r="K26" i="32"/>
  <c r="K42" i="28"/>
  <c r="K43" i="28" s="1"/>
  <c r="L25" i="32"/>
  <c r="L38" i="32"/>
  <c r="P43" i="36"/>
  <c r="E48" i="37"/>
  <c r="E40" i="32"/>
  <c r="R8" i="28"/>
  <c r="R9" i="28" s="1"/>
  <c r="R10" i="28" s="1"/>
  <c r="R11" i="28" s="1"/>
  <c r="R12" i="28" s="1"/>
  <c r="R13" i="28" s="1"/>
  <c r="R14" i="28" s="1"/>
  <c r="R15" i="28" s="1"/>
  <c r="R16" i="28" s="1"/>
  <c r="R17" i="28" s="1"/>
  <c r="R18" i="28" s="1"/>
  <c r="R19" i="28" s="1"/>
  <c r="R20" i="28" s="1"/>
  <c r="G16" i="32"/>
  <c r="Q16" i="32" s="1"/>
  <c r="R16" i="32" s="1"/>
  <c r="E46" i="41"/>
  <c r="B17" i="32"/>
  <c r="B13" i="32"/>
  <c r="R13" i="32" s="1"/>
  <c r="E46" i="37"/>
  <c r="F24" i="31"/>
  <c r="F41" i="28"/>
  <c r="M16" i="32"/>
  <c r="M39" i="40"/>
  <c r="M9" i="32"/>
  <c r="M39" i="3"/>
  <c r="R39" i="44"/>
  <c r="Q4" i="28"/>
  <c r="R24" i="28"/>
  <c r="R25" i="28" s="1"/>
  <c r="R26" i="28" s="1"/>
  <c r="R27" i="28" s="1"/>
  <c r="R28" i="28" s="1"/>
  <c r="R29" i="28" s="1"/>
  <c r="R30" i="28" s="1"/>
  <c r="R31" i="28" s="1"/>
  <c r="R32" i="28" s="1"/>
  <c r="R33" i="28" s="1"/>
  <c r="R34" i="28" s="1"/>
  <c r="R35" i="28" s="1"/>
  <c r="R36" i="28" s="1"/>
  <c r="R37" i="28" s="1"/>
  <c r="G43" i="3"/>
  <c r="K43" i="3"/>
  <c r="M41" i="28"/>
  <c r="R7" i="3"/>
  <c r="R8" i="3" s="1"/>
  <c r="R9" i="3" s="1"/>
  <c r="R10" i="3" s="1"/>
  <c r="R11" i="3" s="1"/>
  <c r="R12" i="3" s="1"/>
  <c r="R13" i="3" s="1"/>
  <c r="R14" i="3" s="1"/>
  <c r="R15" i="3" s="1"/>
  <c r="R16" i="3" s="1"/>
  <c r="R17" i="3" s="1"/>
  <c r="R18" i="3" s="1"/>
  <c r="R19" i="3" s="1"/>
  <c r="R20" i="3" s="1"/>
  <c r="R7" i="43"/>
  <c r="R8" i="43" s="1"/>
  <c r="R9" i="43" s="1"/>
  <c r="R10" i="43" s="1"/>
  <c r="R11" i="43" s="1"/>
  <c r="R12" i="43" s="1"/>
  <c r="R13" i="43" s="1"/>
  <c r="R14" i="43" s="1"/>
  <c r="R15" i="43" s="1"/>
  <c r="R16" i="43" s="1"/>
  <c r="R17" i="43" s="1"/>
  <c r="R18" i="43" s="1"/>
  <c r="R19" i="43" s="1"/>
  <c r="R20" i="43" s="1"/>
  <c r="B39" i="36"/>
  <c r="R4" i="36"/>
  <c r="B39" i="37"/>
  <c r="O39" i="39"/>
  <c r="K39" i="39"/>
  <c r="Q4" i="41"/>
  <c r="Q39" i="41" s="1"/>
  <c r="D39" i="41"/>
  <c r="C39" i="42"/>
  <c r="Q4" i="42"/>
  <c r="E41" i="28"/>
  <c r="E43" i="28" s="1"/>
  <c r="E39" i="32"/>
  <c r="Q4" i="3"/>
  <c r="R10" i="35"/>
  <c r="R11" i="35" s="1"/>
  <c r="R12" i="35" s="1"/>
  <c r="R13" i="35" s="1"/>
  <c r="R14" i="35" s="1"/>
  <c r="R15" i="35" s="1"/>
  <c r="R16" i="35" s="1"/>
  <c r="R17" i="35" s="1"/>
  <c r="R18" i="35" s="1"/>
  <c r="R19" i="35" s="1"/>
  <c r="R20" i="35" s="1"/>
  <c r="R25" i="36"/>
  <c r="R26" i="36" s="1"/>
  <c r="R27" i="36" s="1"/>
  <c r="R28" i="36" s="1"/>
  <c r="R29" i="36" s="1"/>
  <c r="R30" i="36" s="1"/>
  <c r="R31" i="36" s="1"/>
  <c r="R32" i="36" s="1"/>
  <c r="R33" i="36" s="1"/>
  <c r="R34" i="36" s="1"/>
  <c r="R35" i="36" s="1"/>
  <c r="R36" i="36" s="1"/>
  <c r="R37" i="36" s="1"/>
  <c r="D39" i="37"/>
  <c r="Q4" i="37"/>
  <c r="Q39" i="37" s="1"/>
  <c r="B39" i="41"/>
  <c r="R4" i="41"/>
  <c r="K38" i="39"/>
  <c r="Q21" i="39"/>
  <c r="R21" i="39" s="1"/>
  <c r="R22" i="39" s="1"/>
  <c r="R23" i="39" s="1"/>
  <c r="R24" i="39" s="1"/>
  <c r="R25" i="39" s="1"/>
  <c r="R26" i="39" s="1"/>
  <c r="R27" i="39" s="1"/>
  <c r="R28" i="39" s="1"/>
  <c r="R29" i="39" s="1"/>
  <c r="R30" i="39" s="1"/>
  <c r="R31" i="39" s="1"/>
  <c r="R32" i="39" s="1"/>
  <c r="R33" i="39" s="1"/>
  <c r="R34" i="39" s="1"/>
  <c r="R35" i="39" s="1"/>
  <c r="R36" i="39" s="1"/>
  <c r="R37" i="39" s="1"/>
  <c r="P38" i="38"/>
  <c r="P39" i="38" s="1"/>
  <c r="Q21" i="38"/>
  <c r="R21" i="38" s="1"/>
  <c r="R22" i="38" s="1"/>
  <c r="R23" i="38" s="1"/>
  <c r="R24" i="38" s="1"/>
  <c r="R25" i="38" s="1"/>
  <c r="R26" i="38" s="1"/>
  <c r="R27" i="38" s="1"/>
  <c r="R28" i="38" s="1"/>
  <c r="R29" i="38" s="1"/>
  <c r="R30" i="38" s="1"/>
  <c r="R31" i="38" s="1"/>
  <c r="R32" i="38" s="1"/>
  <c r="R33" i="38" s="1"/>
  <c r="R34" i="38" s="1"/>
  <c r="R35" i="38" s="1"/>
  <c r="R36" i="38" s="1"/>
  <c r="R37" i="38" s="1"/>
  <c r="D14" i="32"/>
  <c r="D39" i="38"/>
  <c r="G12" i="32"/>
  <c r="G39" i="36"/>
  <c r="F10" i="32"/>
  <c r="F39" i="28"/>
  <c r="C38" i="3"/>
  <c r="Q21" i="3"/>
  <c r="R21" i="3" s="1"/>
  <c r="R22" i="3" s="1"/>
  <c r="R23" i="3" s="1"/>
  <c r="R24" i="3" s="1"/>
  <c r="R25" i="3" s="1"/>
  <c r="R26" i="3" s="1"/>
  <c r="R27" i="3" s="1"/>
  <c r="R28" i="3" s="1"/>
  <c r="R29" i="3" s="1"/>
  <c r="R30" i="3" s="1"/>
  <c r="R31" i="3" s="1"/>
  <c r="R32" i="3" s="1"/>
  <c r="R33" i="3" s="1"/>
  <c r="R34" i="3" s="1"/>
  <c r="R35" i="3" s="1"/>
  <c r="R36" i="3" s="1"/>
  <c r="R37" i="3" s="1"/>
  <c r="J39" i="44"/>
  <c r="F39" i="44"/>
  <c r="B11" i="32"/>
  <c r="E46" i="35"/>
  <c r="E48" i="35" s="1"/>
  <c r="D18" i="32"/>
  <c r="D39" i="42"/>
  <c r="D12" i="32"/>
  <c r="Q12" i="32" s="1"/>
  <c r="R12" i="32" s="1"/>
  <c r="D39" i="36"/>
  <c r="F11" i="32"/>
  <c r="Q11" i="32" s="1"/>
  <c r="R11" i="32" s="1"/>
  <c r="F39" i="35"/>
  <c r="H41" i="28"/>
  <c r="H43" i="28" s="1"/>
  <c r="I39" i="44"/>
  <c r="P43" i="28"/>
  <c r="Q38" i="36"/>
  <c r="Q4" i="40"/>
  <c r="R4" i="40" s="1"/>
  <c r="R39" i="40" s="1"/>
  <c r="L41" i="28"/>
  <c r="Q41" i="3"/>
  <c r="E39" i="36"/>
  <c r="B39" i="43"/>
  <c r="B19" i="32"/>
  <c r="R7" i="40"/>
  <c r="R8" i="40" s="1"/>
  <c r="R9" i="40" s="1"/>
  <c r="R10" i="40" s="1"/>
  <c r="R11" i="40" s="1"/>
  <c r="R12" i="40" s="1"/>
  <c r="R13" i="40" s="1"/>
  <c r="R14" i="40" s="1"/>
  <c r="R15" i="40" s="1"/>
  <c r="R16" i="40" s="1"/>
  <c r="R17" i="40" s="1"/>
  <c r="R18" i="40" s="1"/>
  <c r="R19" i="40" s="1"/>
  <c r="R20" i="40" s="1"/>
  <c r="R7" i="41"/>
  <c r="R8" i="41" s="1"/>
  <c r="R9" i="41" s="1"/>
  <c r="R10" i="41" s="1"/>
  <c r="R11" i="41" s="1"/>
  <c r="R12" i="41" s="1"/>
  <c r="R13" i="41" s="1"/>
  <c r="R14" i="41" s="1"/>
  <c r="R15" i="41" s="1"/>
  <c r="R16" i="41" s="1"/>
  <c r="R17" i="41" s="1"/>
  <c r="R18" i="41" s="1"/>
  <c r="R19" i="41" s="1"/>
  <c r="R20" i="41" s="1"/>
  <c r="B39" i="35"/>
  <c r="J39" i="35"/>
  <c r="E39" i="39"/>
  <c r="Q4" i="39"/>
  <c r="B9" i="32"/>
  <c r="B39" i="3"/>
  <c r="P20" i="32"/>
  <c r="P39" i="44"/>
  <c r="N19" i="32"/>
  <c r="N39" i="43"/>
  <c r="Q21" i="43"/>
  <c r="R21" i="43" s="1"/>
  <c r="R22" i="43" s="1"/>
  <c r="R23" i="43" s="1"/>
  <c r="R24" i="43" s="1"/>
  <c r="R25" i="43" s="1"/>
  <c r="R26" i="43" s="1"/>
  <c r="R27" i="43" s="1"/>
  <c r="R28" i="43" s="1"/>
  <c r="R29" i="43" s="1"/>
  <c r="R30" i="43" s="1"/>
  <c r="R31" i="43" s="1"/>
  <c r="R32" i="43" s="1"/>
  <c r="R33" i="43" s="1"/>
  <c r="R34" i="43" s="1"/>
  <c r="R35" i="43" s="1"/>
  <c r="R36" i="43" s="1"/>
  <c r="R37" i="43" s="1"/>
  <c r="G39" i="42"/>
  <c r="G18" i="32"/>
  <c r="K16" i="32"/>
  <c r="K39" i="40"/>
  <c r="P15" i="32"/>
  <c r="P39" i="39"/>
  <c r="I9" i="32"/>
  <c r="I39" i="3"/>
  <c r="N39" i="28"/>
  <c r="N39" i="35"/>
  <c r="M39" i="36"/>
  <c r="O39" i="40"/>
  <c r="P39" i="41"/>
  <c r="N39" i="42"/>
  <c r="L39" i="37"/>
  <c r="N39" i="41"/>
  <c r="O39" i="43"/>
  <c r="K39" i="37"/>
  <c r="D70" i="62"/>
  <c r="E25" i="45"/>
  <c r="D11" i="50"/>
  <c r="C11" i="50"/>
  <c r="E11" i="50" s="1"/>
  <c r="D12" i="50" s="1"/>
  <c r="E26" i="31"/>
  <c r="E41" i="36"/>
  <c r="E43" i="36" s="1"/>
  <c r="E41" i="32"/>
  <c r="H28" i="31"/>
  <c r="H41" i="38"/>
  <c r="G41" i="38"/>
  <c r="P41" i="32"/>
  <c r="D27" i="32"/>
  <c r="I25" i="31"/>
  <c r="E47" i="40"/>
  <c r="O27" i="32"/>
  <c r="M25" i="31"/>
  <c r="P42" i="32"/>
  <c r="P42" i="35"/>
  <c r="P43" i="35" s="1"/>
  <c r="O27" i="31"/>
  <c r="I41" i="35"/>
  <c r="Q39" i="40"/>
  <c r="E41" i="35"/>
  <c r="E43" i="35" s="1"/>
  <c r="R8" i="36"/>
  <c r="R7" i="37"/>
  <c r="R8" i="37" s="1"/>
  <c r="R9" i="37" s="1"/>
  <c r="R10" i="37" s="1"/>
  <c r="R11" i="37" s="1"/>
  <c r="R12" i="37" s="1"/>
  <c r="R13" i="37" s="1"/>
  <c r="R14" i="37" s="1"/>
  <c r="R15" i="37" s="1"/>
  <c r="R16" i="37" s="1"/>
  <c r="R17" i="37" s="1"/>
  <c r="R18" i="37" s="1"/>
  <c r="R19" i="37" s="1"/>
  <c r="R20" i="37" s="1"/>
  <c r="H20" i="32"/>
  <c r="H39" i="44"/>
  <c r="L18" i="32"/>
  <c r="L39" i="42"/>
  <c r="E46" i="44"/>
  <c r="E48" i="44" s="1"/>
  <c r="B20" i="32"/>
  <c r="F19" i="32"/>
  <c r="F39" i="43"/>
  <c r="J24" i="31"/>
  <c r="B39" i="40"/>
  <c r="E46" i="40"/>
  <c r="O20" i="32"/>
  <c r="O21" i="32" s="1"/>
  <c r="O39" i="44"/>
  <c r="C20" i="32"/>
  <c r="C39" i="44"/>
  <c r="H19" i="32"/>
  <c r="H39" i="43"/>
  <c r="E19" i="32"/>
  <c r="E39" i="43"/>
  <c r="P18" i="32"/>
  <c r="P39" i="42"/>
  <c r="R9" i="36"/>
  <c r="R10" i="36" s="1"/>
  <c r="R11" i="36" s="1"/>
  <c r="R12" i="36" s="1"/>
  <c r="R13" i="36" s="1"/>
  <c r="R14" i="36" s="1"/>
  <c r="R15" i="36" s="1"/>
  <c r="R16" i="36" s="1"/>
  <c r="R17" i="36" s="1"/>
  <c r="R18" i="36" s="1"/>
  <c r="R19" i="36" s="1"/>
  <c r="R20" i="36" s="1"/>
  <c r="N20" i="32"/>
  <c r="N21" i="32" s="1"/>
  <c r="N39" i="44"/>
  <c r="E149" i="62"/>
  <c r="E46" i="43"/>
  <c r="E48" i="43" s="1"/>
  <c r="C25" i="31" l="1"/>
  <c r="C41" i="28"/>
  <c r="B26" i="31"/>
  <c r="B41" i="37" s="1"/>
  <c r="E145" i="62"/>
  <c r="E151" i="62" s="1"/>
  <c r="E153" i="62" s="1"/>
  <c r="E145" i="52"/>
  <c r="E151" i="52" s="1"/>
  <c r="E153" i="52" s="1"/>
  <c r="D25" i="31"/>
  <c r="D41" i="36" s="1"/>
  <c r="Q24" i="31"/>
  <c r="Q41" i="37"/>
  <c r="Q41" i="28"/>
  <c r="R24" i="31"/>
  <c r="R41" i="35" s="1"/>
  <c r="D41" i="35"/>
  <c r="D43" i="35" s="1"/>
  <c r="R41" i="28"/>
  <c r="C12" i="50"/>
  <c r="E12" i="50" s="1"/>
  <c r="C13" i="50" s="1"/>
  <c r="E13" i="50" s="1"/>
  <c r="C26" i="31"/>
  <c r="C41" i="36"/>
  <c r="M24" i="32"/>
  <c r="M21" i="32"/>
  <c r="R39" i="42"/>
  <c r="H21" i="32"/>
  <c r="B24" i="32"/>
  <c r="Q39" i="28"/>
  <c r="R4" i="28"/>
  <c r="R39" i="28" s="1"/>
  <c r="K27" i="32"/>
  <c r="K42" i="35"/>
  <c r="K43" i="35" s="1"/>
  <c r="K40" i="32"/>
  <c r="E29" i="32"/>
  <c r="E42" i="37"/>
  <c r="P42" i="37"/>
  <c r="P43" i="37" s="1"/>
  <c r="R38" i="41"/>
  <c r="R39" i="41" s="1"/>
  <c r="E47" i="41"/>
  <c r="E48" i="41" s="1"/>
  <c r="R4" i="3"/>
  <c r="R4" i="42"/>
  <c r="Q39" i="42"/>
  <c r="L26" i="32"/>
  <c r="L39" i="32"/>
  <c r="L42" i="28"/>
  <c r="L43" i="28" s="1"/>
  <c r="K27" i="31"/>
  <c r="G29" i="31"/>
  <c r="I24" i="32"/>
  <c r="I21" i="32"/>
  <c r="E47" i="36"/>
  <c r="E48" i="36" s="1"/>
  <c r="Q39" i="36"/>
  <c r="R38" i="36"/>
  <c r="R39" i="36" s="1"/>
  <c r="C9" i="32"/>
  <c r="Q38" i="3"/>
  <c r="C39" i="3"/>
  <c r="Q10" i="32"/>
  <c r="R10" i="32" s="1"/>
  <c r="F25" i="32"/>
  <c r="K15" i="32"/>
  <c r="Q38" i="39"/>
  <c r="F25" i="31"/>
  <c r="F41" i="35"/>
  <c r="H40" i="32"/>
  <c r="H27" i="32"/>
  <c r="H42" i="35"/>
  <c r="H43" i="35" s="1"/>
  <c r="N40" i="32"/>
  <c r="N41" i="35"/>
  <c r="N25" i="31"/>
  <c r="G28" i="32"/>
  <c r="G42" i="36"/>
  <c r="G43" i="36" s="1"/>
  <c r="G41" i="32"/>
  <c r="D21" i="32"/>
  <c r="G41" i="39"/>
  <c r="E48" i="40"/>
  <c r="F21" i="32"/>
  <c r="Q18" i="32"/>
  <c r="D26" i="31"/>
  <c r="D27" i="31" s="1"/>
  <c r="R4" i="39"/>
  <c r="G21" i="32"/>
  <c r="P14" i="32"/>
  <c r="Q14" i="32" s="1"/>
  <c r="R14" i="32" s="1"/>
  <c r="Q38" i="38"/>
  <c r="R4" i="37"/>
  <c r="R39" i="37" s="1"/>
  <c r="N26" i="32"/>
  <c r="N42" i="28"/>
  <c r="N43" i="28" s="1"/>
  <c r="R17" i="32"/>
  <c r="P29" i="31"/>
  <c r="P41" i="39"/>
  <c r="J29" i="32"/>
  <c r="J42" i="37"/>
  <c r="R18" i="32"/>
  <c r="D13" i="50"/>
  <c r="E27" i="31"/>
  <c r="E41" i="37"/>
  <c r="E43" i="37" s="1"/>
  <c r="E42" i="32"/>
  <c r="J41" i="35"/>
  <c r="J43" i="35" s="1"/>
  <c r="J25" i="31"/>
  <c r="J40" i="32"/>
  <c r="M41" i="36"/>
  <c r="M26" i="31"/>
  <c r="I26" i="31"/>
  <c r="I41" i="36"/>
  <c r="K28" i="31"/>
  <c r="K41" i="38"/>
  <c r="H29" i="31"/>
  <c r="H41" i="39"/>
  <c r="Q19" i="32"/>
  <c r="R19" i="32" s="1"/>
  <c r="Q20" i="32"/>
  <c r="R20" i="32" s="1"/>
  <c r="C21" i="32"/>
  <c r="O41" i="38"/>
  <c r="O28" i="31"/>
  <c r="O41" i="32"/>
  <c r="O42" i="36"/>
  <c r="O43" i="36" s="1"/>
  <c r="O28" i="32"/>
  <c r="G30" i="31"/>
  <c r="G41" i="40"/>
  <c r="L21" i="32"/>
  <c r="R25" i="31"/>
  <c r="B21" i="32"/>
  <c r="D28" i="32"/>
  <c r="D42" i="36"/>
  <c r="D43" i="36" s="1"/>
  <c r="D41" i="32"/>
  <c r="E21" i="32"/>
  <c r="B27" i="31" l="1"/>
  <c r="Q41" i="35"/>
  <c r="Q25" i="31"/>
  <c r="D41" i="37"/>
  <c r="D43" i="37" s="1"/>
  <c r="B41" i="38"/>
  <c r="B28" i="31"/>
  <c r="G42" i="37"/>
  <c r="G43" i="37" s="1"/>
  <c r="G29" i="32"/>
  <c r="G42" i="32"/>
  <c r="E47" i="39"/>
  <c r="E48" i="39" s="1"/>
  <c r="R38" i="39"/>
  <c r="P29" i="32"/>
  <c r="P21" i="32"/>
  <c r="P41" i="40"/>
  <c r="P30" i="31"/>
  <c r="N42" i="35"/>
  <c r="N27" i="32"/>
  <c r="N26" i="31"/>
  <c r="N41" i="36"/>
  <c r="H42" i="36"/>
  <c r="H43" i="36" s="1"/>
  <c r="H41" i="32"/>
  <c r="H28" i="32"/>
  <c r="K21" i="32"/>
  <c r="Q15" i="32"/>
  <c r="R15" i="32" s="1"/>
  <c r="R38" i="3"/>
  <c r="R39" i="3" s="1"/>
  <c r="E47" i="3"/>
  <c r="E48" i="3" s="1"/>
  <c r="L27" i="32"/>
  <c r="L40" i="32"/>
  <c r="L42" i="35"/>
  <c r="L43" i="35" s="1"/>
  <c r="Q39" i="3"/>
  <c r="M25" i="32"/>
  <c r="M42" i="3"/>
  <c r="M43" i="3" s="1"/>
  <c r="M38" i="32"/>
  <c r="Q39" i="39"/>
  <c r="N43" i="35"/>
  <c r="F42" i="28"/>
  <c r="F43" i="28" s="1"/>
  <c r="F26" i="32"/>
  <c r="F39" i="32"/>
  <c r="C24" i="32"/>
  <c r="Q9" i="32"/>
  <c r="K28" i="32"/>
  <c r="K42" i="36"/>
  <c r="K43" i="36" s="1"/>
  <c r="K41" i="32"/>
  <c r="B42" i="3"/>
  <c r="B38" i="32"/>
  <c r="B25" i="32"/>
  <c r="J30" i="32"/>
  <c r="J42" i="38"/>
  <c r="Q39" i="38"/>
  <c r="E47" i="38"/>
  <c r="E48" i="38" s="1"/>
  <c r="R38" i="38"/>
  <c r="R39" i="38" s="1"/>
  <c r="R39" i="39"/>
  <c r="F41" i="36"/>
  <c r="F26" i="31"/>
  <c r="I42" i="3"/>
  <c r="I43" i="3" s="1"/>
  <c r="I38" i="32"/>
  <c r="I25" i="32"/>
  <c r="E42" i="38"/>
  <c r="E30" i="32"/>
  <c r="C27" i="31"/>
  <c r="C41" i="37"/>
  <c r="D14" i="50"/>
  <c r="C14" i="50"/>
  <c r="E14" i="50" s="1"/>
  <c r="D41" i="38"/>
  <c r="D28" i="31"/>
  <c r="K41" i="39"/>
  <c r="K29" i="31"/>
  <c r="E28" i="31"/>
  <c r="E43" i="32"/>
  <c r="E41" i="38"/>
  <c r="E43" i="38" s="1"/>
  <c r="G31" i="31"/>
  <c r="G41" i="41"/>
  <c r="O42" i="32"/>
  <c r="O29" i="32"/>
  <c r="O42" i="37"/>
  <c r="O43" i="37" s="1"/>
  <c r="I27" i="31"/>
  <c r="I41" i="37"/>
  <c r="D29" i="32"/>
  <c r="D43" i="32" s="1"/>
  <c r="D42" i="37"/>
  <c r="O29" i="31"/>
  <c r="O41" i="39"/>
  <c r="H30" i="31"/>
  <c r="H41" i="40"/>
  <c r="M41" i="37"/>
  <c r="M27" i="31"/>
  <c r="J26" i="31"/>
  <c r="J41" i="32"/>
  <c r="J41" i="36"/>
  <c r="J43" i="36" s="1"/>
  <c r="Q21" i="32"/>
  <c r="R41" i="36"/>
  <c r="R26" i="31"/>
  <c r="R27" i="31" s="1"/>
  <c r="D42" i="32"/>
  <c r="Q41" i="36" l="1"/>
  <c r="Q26" i="31"/>
  <c r="Q27" i="31" s="1"/>
  <c r="B41" i="39"/>
  <c r="B29" i="31"/>
  <c r="N43" i="36"/>
  <c r="P31" i="31"/>
  <c r="P41" i="41"/>
  <c r="G30" i="32"/>
  <c r="G42" i="38"/>
  <c r="G43" i="38" s="1"/>
  <c r="G43" i="32"/>
  <c r="E42" i="39"/>
  <c r="E31" i="32"/>
  <c r="J42" i="39"/>
  <c r="J31" i="32"/>
  <c r="M46" i="3"/>
  <c r="B43" i="3"/>
  <c r="Q24" i="32"/>
  <c r="R9" i="32"/>
  <c r="N27" i="31"/>
  <c r="N41" i="37"/>
  <c r="K29" i="32"/>
  <c r="K42" i="37"/>
  <c r="K43" i="37" s="1"/>
  <c r="K42" i="32"/>
  <c r="C42" i="3"/>
  <c r="C43" i="3" s="1"/>
  <c r="C38" i="32"/>
  <c r="C25" i="32"/>
  <c r="M42" i="28"/>
  <c r="M43" i="28" s="1"/>
  <c r="M26" i="32"/>
  <c r="M39" i="32"/>
  <c r="L28" i="32"/>
  <c r="L42" i="36"/>
  <c r="L43" i="36" s="1"/>
  <c r="L41" i="32"/>
  <c r="N28" i="32"/>
  <c r="N42" i="36"/>
  <c r="C28" i="31"/>
  <c r="C41" i="38"/>
  <c r="F27" i="32"/>
  <c r="F42" i="35"/>
  <c r="F43" i="35" s="1"/>
  <c r="F40" i="32"/>
  <c r="H42" i="37"/>
  <c r="H43" i="37" s="1"/>
  <c r="H42" i="32"/>
  <c r="H29" i="32"/>
  <c r="I39" i="32"/>
  <c r="I42" i="28"/>
  <c r="I43" i="28" s="1"/>
  <c r="I26" i="32"/>
  <c r="F27" i="31"/>
  <c r="F41" i="37"/>
  <c r="B26" i="32"/>
  <c r="B39" i="32"/>
  <c r="B42" i="28"/>
  <c r="N41" i="32"/>
  <c r="P42" i="38"/>
  <c r="P43" i="38" s="1"/>
  <c r="P30" i="32"/>
  <c r="P43" i="32"/>
  <c r="M41" i="38"/>
  <c r="M28" i="31"/>
  <c r="D41" i="39"/>
  <c r="D29" i="31"/>
  <c r="J41" i="37"/>
  <c r="J43" i="37" s="1"/>
  <c r="J42" i="32"/>
  <c r="J27" i="31"/>
  <c r="O30" i="31"/>
  <c r="O41" i="40"/>
  <c r="D42" i="38"/>
  <c r="D30" i="32"/>
  <c r="O30" i="32"/>
  <c r="O42" i="38"/>
  <c r="O43" i="38" s="1"/>
  <c r="O43" i="32"/>
  <c r="G32" i="31"/>
  <c r="G41" i="42"/>
  <c r="D43" i="38"/>
  <c r="R41" i="38"/>
  <c r="R28" i="31"/>
  <c r="H31" i="31"/>
  <c r="H41" i="41"/>
  <c r="I28" i="31"/>
  <c r="I41" i="38"/>
  <c r="E44" i="32"/>
  <c r="E41" i="39"/>
  <c r="E43" i="39" s="1"/>
  <c r="E29" i="31"/>
  <c r="K41" i="40"/>
  <c r="K30" i="31"/>
  <c r="D15" i="50"/>
  <c r="C15" i="50"/>
  <c r="E15" i="50" s="1"/>
  <c r="Q28" i="31" l="1"/>
  <c r="Q41" i="38"/>
  <c r="B30" i="31"/>
  <c r="B41" i="40"/>
  <c r="M46" i="28"/>
  <c r="B43" i="28"/>
  <c r="F42" i="36"/>
  <c r="F43" i="36" s="1"/>
  <c r="F28" i="32"/>
  <c r="F41" i="32"/>
  <c r="K30" i="32"/>
  <c r="K42" i="38"/>
  <c r="K43" i="38" s="1"/>
  <c r="K43" i="32"/>
  <c r="N41" i="38"/>
  <c r="N28" i="31"/>
  <c r="I46" i="28"/>
  <c r="P44" i="32"/>
  <c r="P42" i="39"/>
  <c r="P43" i="39" s="1"/>
  <c r="P31" i="32"/>
  <c r="F28" i="31"/>
  <c r="F41" i="38"/>
  <c r="L42" i="37"/>
  <c r="L43" i="37" s="1"/>
  <c r="L29" i="32"/>
  <c r="L42" i="32"/>
  <c r="C26" i="32"/>
  <c r="C42" i="28"/>
  <c r="C43" i="28" s="1"/>
  <c r="C39" i="32"/>
  <c r="R24" i="32"/>
  <c r="R21" i="32"/>
  <c r="J32" i="32"/>
  <c r="J42" i="40"/>
  <c r="B27" i="32"/>
  <c r="B42" i="35"/>
  <c r="B40" i="32"/>
  <c r="I42" i="35"/>
  <c r="I43" i="35" s="1"/>
  <c r="I27" i="32"/>
  <c r="I40" i="32"/>
  <c r="C41" i="39"/>
  <c r="C29" i="31"/>
  <c r="N42" i="37"/>
  <c r="N43" i="37" s="1"/>
  <c r="N29" i="32"/>
  <c r="N42" i="32"/>
  <c r="Q38" i="32"/>
  <c r="R38" i="32" s="1"/>
  <c r="Q25" i="32"/>
  <c r="Q42" i="3"/>
  <c r="P32" i="31"/>
  <c r="P41" i="42"/>
  <c r="H30" i="32"/>
  <c r="H42" i="38"/>
  <c r="H43" i="38" s="1"/>
  <c r="H43" i="32"/>
  <c r="M27" i="32"/>
  <c r="M40" i="32"/>
  <c r="M42" i="35"/>
  <c r="M43" i="35" s="1"/>
  <c r="E42" i="40"/>
  <c r="E32" i="32"/>
  <c r="G31" i="32"/>
  <c r="G42" i="39"/>
  <c r="G43" i="39" s="1"/>
  <c r="G44" i="32"/>
  <c r="O31" i="32"/>
  <c r="O42" i="39"/>
  <c r="O43" i="39" s="1"/>
  <c r="O44" i="32"/>
  <c r="D30" i="31"/>
  <c r="D41" i="40"/>
  <c r="M29" i="31"/>
  <c r="M41" i="39"/>
  <c r="H41" i="42"/>
  <c r="H32" i="31"/>
  <c r="K31" i="31"/>
  <c r="K41" i="41"/>
  <c r="G41" i="43"/>
  <c r="G33" i="31"/>
  <c r="D31" i="32"/>
  <c r="D42" i="39"/>
  <c r="O41" i="41"/>
  <c r="O31" i="31"/>
  <c r="D44" i="32"/>
  <c r="I41" i="39"/>
  <c r="I29" i="31"/>
  <c r="J41" i="38"/>
  <c r="J43" i="38" s="1"/>
  <c r="J43" i="32"/>
  <c r="J28" i="31"/>
  <c r="D43" i="39"/>
  <c r="D16" i="50"/>
  <c r="C16" i="50"/>
  <c r="E16" i="50" s="1"/>
  <c r="R41" i="39"/>
  <c r="R29" i="31"/>
  <c r="E45" i="32"/>
  <c r="E41" i="40"/>
  <c r="E43" i="40" s="1"/>
  <c r="E30" i="31"/>
  <c r="Q29" i="31" l="1"/>
  <c r="Q41" i="39"/>
  <c r="B31" i="31"/>
  <c r="B41" i="41"/>
  <c r="G32" i="32"/>
  <c r="G42" i="40"/>
  <c r="G43" i="40" s="1"/>
  <c r="G45" i="32"/>
  <c r="H42" i="39"/>
  <c r="H43" i="39" s="1"/>
  <c r="H31" i="32"/>
  <c r="H44" i="32"/>
  <c r="Q43" i="3"/>
  <c r="M47" i="3"/>
  <c r="N42" i="38"/>
  <c r="N43" i="38" s="1"/>
  <c r="N30" i="32"/>
  <c r="M46" i="35"/>
  <c r="B43" i="35"/>
  <c r="R42" i="3"/>
  <c r="R43" i="3" s="1"/>
  <c r="R25" i="32"/>
  <c r="E42" i="41"/>
  <c r="E33" i="32"/>
  <c r="M28" i="32"/>
  <c r="M42" i="36"/>
  <c r="M43" i="36" s="1"/>
  <c r="M41" i="32"/>
  <c r="Q26" i="32"/>
  <c r="Q42" i="28"/>
  <c r="Q39" i="32"/>
  <c r="R39" i="32" s="1"/>
  <c r="I42" i="36"/>
  <c r="I43" i="36" s="1"/>
  <c r="I28" i="32"/>
  <c r="I41" i="32"/>
  <c r="B41" i="32"/>
  <c r="B28" i="32"/>
  <c r="B42" i="36"/>
  <c r="L30" i="32"/>
  <c r="L42" i="38"/>
  <c r="L43" i="38" s="1"/>
  <c r="L43" i="32"/>
  <c r="F41" i="39"/>
  <c r="F29" i="31"/>
  <c r="N43" i="32"/>
  <c r="C41" i="40"/>
  <c r="C30" i="31"/>
  <c r="J42" i="41"/>
  <c r="J33" i="32"/>
  <c r="P45" i="32"/>
  <c r="P32" i="32"/>
  <c r="P42" i="40"/>
  <c r="P43" i="40" s="1"/>
  <c r="N41" i="39"/>
  <c r="N29" i="31"/>
  <c r="N44" i="32"/>
  <c r="K31" i="32"/>
  <c r="K42" i="39"/>
  <c r="K43" i="39" s="1"/>
  <c r="K44" i="32"/>
  <c r="F42" i="37"/>
  <c r="F43" i="37" s="1"/>
  <c r="F29" i="32"/>
  <c r="F42" i="32"/>
  <c r="I46" i="35"/>
  <c r="P33" i="31"/>
  <c r="P41" i="43"/>
  <c r="C40" i="32"/>
  <c r="C42" i="35"/>
  <c r="C43" i="35" s="1"/>
  <c r="C27" i="32"/>
  <c r="C17" i="50"/>
  <c r="E17" i="50" s="1"/>
  <c r="D17" i="50"/>
  <c r="R30" i="31"/>
  <c r="R41" i="40"/>
  <c r="D42" i="40"/>
  <c r="D32" i="32"/>
  <c r="H33" i="31"/>
  <c r="H41" i="43"/>
  <c r="D45" i="32"/>
  <c r="E41" i="41"/>
  <c r="E43" i="41" s="1"/>
  <c r="E46" i="32"/>
  <c r="E31" i="31"/>
  <c r="O41" i="42"/>
  <c r="O32" i="31"/>
  <c r="G41" i="44"/>
  <c r="D31" i="31"/>
  <c r="D41" i="41"/>
  <c r="D46" i="32"/>
  <c r="J29" i="31"/>
  <c r="J41" i="39"/>
  <c r="J43" i="39" s="1"/>
  <c r="J44" i="32"/>
  <c r="I41" i="40"/>
  <c r="I30" i="31"/>
  <c r="K41" i="42"/>
  <c r="K32" i="31"/>
  <c r="M30" i="31"/>
  <c r="M41" i="40"/>
  <c r="D43" i="40"/>
  <c r="O42" i="40"/>
  <c r="O43" i="40" s="1"/>
  <c r="O32" i="32"/>
  <c r="O45" i="32"/>
  <c r="Q30" i="31" l="1"/>
  <c r="Q41" i="40"/>
  <c r="B32" i="31"/>
  <c r="B41" i="42"/>
  <c r="C42" i="36"/>
  <c r="C43" i="36" s="1"/>
  <c r="C41" i="32"/>
  <c r="C28" i="32"/>
  <c r="P42" i="41"/>
  <c r="P43" i="41" s="1"/>
  <c r="P33" i="32"/>
  <c r="P46" i="32"/>
  <c r="C41" i="41"/>
  <c r="C31" i="31"/>
  <c r="R42" i="28"/>
  <c r="R43" i="28" s="1"/>
  <c r="R26" i="32"/>
  <c r="N42" i="39"/>
  <c r="N43" i="39" s="1"/>
  <c r="N31" i="32"/>
  <c r="N45" i="32" s="1"/>
  <c r="N41" i="40"/>
  <c r="N30" i="31"/>
  <c r="F30" i="31"/>
  <c r="F41" i="40"/>
  <c r="L44" i="32"/>
  <c r="L31" i="32"/>
  <c r="L42" i="39"/>
  <c r="L43" i="39" s="1"/>
  <c r="M47" i="28"/>
  <c r="Q43" i="28"/>
  <c r="M29" i="32"/>
  <c r="M42" i="37"/>
  <c r="M43" i="37" s="1"/>
  <c r="M42" i="32"/>
  <c r="H32" i="32"/>
  <c r="H42" i="40"/>
  <c r="H43" i="40" s="1"/>
  <c r="H45" i="32"/>
  <c r="G33" i="32"/>
  <c r="G42" i="41"/>
  <c r="G43" i="41" s="1"/>
  <c r="G46" i="32"/>
  <c r="P41" i="44"/>
  <c r="J34" i="32"/>
  <c r="J42" i="42"/>
  <c r="B43" i="36"/>
  <c r="M46" i="36"/>
  <c r="I42" i="37"/>
  <c r="I43" i="37" s="1"/>
  <c r="I29" i="32"/>
  <c r="I42" i="32"/>
  <c r="Q40" i="32"/>
  <c r="R40" i="32" s="1"/>
  <c r="Q27" i="32"/>
  <c r="Q42" i="35"/>
  <c r="E42" i="42"/>
  <c r="E34" i="32"/>
  <c r="I47" i="28"/>
  <c r="I48" i="28" s="1"/>
  <c r="M48" i="3"/>
  <c r="F30" i="32"/>
  <c r="F42" i="38"/>
  <c r="F43" i="38" s="1"/>
  <c r="F43" i="32"/>
  <c r="K32" i="32"/>
  <c r="K42" i="40"/>
  <c r="K43" i="40" s="1"/>
  <c r="K45" i="32"/>
  <c r="B42" i="32"/>
  <c r="B42" i="37"/>
  <c r="B29" i="32"/>
  <c r="I46" i="36"/>
  <c r="D18" i="50"/>
  <c r="C18" i="50"/>
  <c r="E18" i="50" s="1"/>
  <c r="K41" i="43"/>
  <c r="K33" i="31"/>
  <c r="R41" i="41"/>
  <c r="R31" i="31"/>
  <c r="O41" i="43"/>
  <c r="O33" i="31"/>
  <c r="M31" i="31"/>
  <c r="M41" i="41"/>
  <c r="H41" i="44"/>
  <c r="I41" i="41"/>
  <c r="I31" i="31"/>
  <c r="D32" i="31"/>
  <c r="D41" i="42"/>
  <c r="E32" i="31"/>
  <c r="E41" i="42"/>
  <c r="E43" i="42" s="1"/>
  <c r="E47" i="32"/>
  <c r="D33" i="32"/>
  <c r="D42" i="41"/>
  <c r="D43" i="41" s="1"/>
  <c r="O42" i="41"/>
  <c r="O43" i="41" s="1"/>
  <c r="O33" i="32"/>
  <c r="O46" i="32"/>
  <c r="J30" i="31"/>
  <c r="J41" i="40"/>
  <c r="J43" i="40" s="1"/>
  <c r="J45" i="32"/>
  <c r="Q41" i="41" l="1"/>
  <c r="Q31" i="31"/>
  <c r="B33" i="31"/>
  <c r="B41" i="44" s="1"/>
  <c r="B41" i="43"/>
  <c r="M46" i="37"/>
  <c r="B43" i="37"/>
  <c r="K42" i="41"/>
  <c r="K43" i="41" s="1"/>
  <c r="K33" i="32"/>
  <c r="K46" i="32"/>
  <c r="E42" i="43"/>
  <c r="E35" i="32"/>
  <c r="E42" i="44" s="1"/>
  <c r="I46" i="37"/>
  <c r="H42" i="41"/>
  <c r="H43" i="41" s="1"/>
  <c r="H33" i="32"/>
  <c r="H46" i="32"/>
  <c r="C41" i="42"/>
  <c r="C32" i="31"/>
  <c r="G42" i="42"/>
  <c r="G43" i="42" s="1"/>
  <c r="G34" i="32"/>
  <c r="G47" i="32"/>
  <c r="M42" i="38"/>
  <c r="M43" i="38" s="1"/>
  <c r="M30" i="32"/>
  <c r="M43" i="32"/>
  <c r="L45" i="32"/>
  <c r="L42" i="40"/>
  <c r="L43" i="40" s="1"/>
  <c r="L32" i="32"/>
  <c r="F41" i="41"/>
  <c r="F31" i="31"/>
  <c r="R27" i="32"/>
  <c r="R42" i="35"/>
  <c r="R43" i="35" s="1"/>
  <c r="C42" i="37"/>
  <c r="C43" i="37" s="1"/>
  <c r="C42" i="32"/>
  <c r="C29" i="32"/>
  <c r="M47" i="35"/>
  <c r="Q43" i="35"/>
  <c r="I30" i="32"/>
  <c r="I42" i="38"/>
  <c r="I43" i="38" s="1"/>
  <c r="I43" i="32"/>
  <c r="B42" i="38"/>
  <c r="B43" i="32"/>
  <c r="B30" i="32"/>
  <c r="F31" i="32"/>
  <c r="F42" i="39"/>
  <c r="F43" i="39" s="1"/>
  <c r="F44" i="32"/>
  <c r="Q42" i="36"/>
  <c r="Q41" i="32"/>
  <c r="R41" i="32" s="1"/>
  <c r="Q28" i="32"/>
  <c r="J35" i="32"/>
  <c r="J42" i="44" s="1"/>
  <c r="J42" i="43"/>
  <c r="I47" i="35"/>
  <c r="I48" i="35" s="1"/>
  <c r="M48" i="28"/>
  <c r="N31" i="31"/>
  <c r="N41" i="41"/>
  <c r="N32" i="32"/>
  <c r="N46" i="32" s="1"/>
  <c r="N42" i="40"/>
  <c r="N43" i="40" s="1"/>
  <c r="P42" i="42"/>
  <c r="P43" i="42" s="1"/>
  <c r="P34" i="32"/>
  <c r="P47" i="32"/>
  <c r="D19" i="50"/>
  <c r="C19" i="50"/>
  <c r="E19" i="50" s="1"/>
  <c r="E41" i="43"/>
  <c r="E43" i="43" s="1"/>
  <c r="E48" i="32"/>
  <c r="E33" i="31"/>
  <c r="D34" i="32"/>
  <c r="D42" i="42"/>
  <c r="D43" i="42" s="1"/>
  <c r="I41" i="42"/>
  <c r="I32" i="31"/>
  <c r="O34" i="32"/>
  <c r="O42" i="42"/>
  <c r="O43" i="42" s="1"/>
  <c r="O47" i="32"/>
  <c r="D47" i="32"/>
  <c r="O41" i="44"/>
  <c r="R41" i="42"/>
  <c r="R32" i="31"/>
  <c r="K41" i="44"/>
  <c r="J41" i="41"/>
  <c r="J43" i="41" s="1"/>
  <c r="J31" i="31"/>
  <c r="J46" i="32"/>
  <c r="D33" i="31"/>
  <c r="D48" i="32"/>
  <c r="D41" i="43"/>
  <c r="M32" i="31"/>
  <c r="M41" i="42"/>
  <c r="Q32" i="31" l="1"/>
  <c r="Q41" i="42"/>
  <c r="P35" i="32"/>
  <c r="P42" i="43"/>
  <c r="P43" i="43" s="1"/>
  <c r="P48" i="32"/>
  <c r="Q42" i="32"/>
  <c r="R42" i="32" s="1"/>
  <c r="Q42" i="37"/>
  <c r="Q29" i="32"/>
  <c r="B43" i="38"/>
  <c r="M46" i="38"/>
  <c r="F32" i="31"/>
  <c r="F41" i="42"/>
  <c r="C41" i="43"/>
  <c r="C33" i="31"/>
  <c r="C41" i="44" s="1"/>
  <c r="I47" i="36"/>
  <c r="I48" i="36" s="1"/>
  <c r="M48" i="35"/>
  <c r="F42" i="40"/>
  <c r="F43" i="40" s="1"/>
  <c r="F32" i="32"/>
  <c r="F45" i="32"/>
  <c r="I31" i="32"/>
  <c r="I42" i="39"/>
  <c r="I43" i="39" s="1"/>
  <c r="I44" i="32"/>
  <c r="G35" i="32"/>
  <c r="G42" i="43"/>
  <c r="G43" i="43" s="1"/>
  <c r="G48" i="32"/>
  <c r="I46" i="38"/>
  <c r="N42" i="41"/>
  <c r="N43" i="41" s="1"/>
  <c r="N33" i="32"/>
  <c r="H34" i="32"/>
  <c r="H42" i="42"/>
  <c r="H43" i="42" s="1"/>
  <c r="H47" i="32"/>
  <c r="N32" i="31"/>
  <c r="N41" i="42"/>
  <c r="N47" i="32"/>
  <c r="M47" i="36"/>
  <c r="Q43" i="36"/>
  <c r="B42" i="39"/>
  <c r="B31" i="32"/>
  <c r="B44" i="32"/>
  <c r="C42" i="38"/>
  <c r="C43" i="38" s="1"/>
  <c r="C30" i="32"/>
  <c r="C43" i="32"/>
  <c r="R42" i="36"/>
  <c r="R43" i="36" s="1"/>
  <c r="R28" i="32"/>
  <c r="L42" i="41"/>
  <c r="L43" i="41" s="1"/>
  <c r="L46" i="32"/>
  <c r="L33" i="32"/>
  <c r="M31" i="32"/>
  <c r="M42" i="39"/>
  <c r="M43" i="39" s="1"/>
  <c r="M44" i="32"/>
  <c r="K34" i="32"/>
  <c r="K42" i="42"/>
  <c r="K43" i="42" s="1"/>
  <c r="K47" i="32"/>
  <c r="D20" i="50"/>
  <c r="C20" i="50"/>
  <c r="E20" i="50" s="1"/>
  <c r="M41" i="43"/>
  <c r="M33" i="31"/>
  <c r="J32" i="31"/>
  <c r="J47" i="32"/>
  <c r="J41" i="42"/>
  <c r="J43" i="42" s="1"/>
  <c r="R41" i="43"/>
  <c r="R33" i="31"/>
  <c r="R41" i="44" s="1"/>
  <c r="D42" i="43"/>
  <c r="D35" i="32"/>
  <c r="D42" i="44" s="1"/>
  <c r="D43" i="43"/>
  <c r="O35" i="32"/>
  <c r="O42" i="43"/>
  <c r="O43" i="43" s="1"/>
  <c r="O48" i="32"/>
  <c r="E41" i="44"/>
  <c r="E43" i="44" s="1"/>
  <c r="E49" i="32"/>
  <c r="D41" i="44"/>
  <c r="D43" i="44" s="1"/>
  <c r="I33" i="31"/>
  <c r="I41" i="43"/>
  <c r="Q33" i="31" l="1"/>
  <c r="Q41" i="44" s="1"/>
  <c r="Q41" i="43"/>
  <c r="D49" i="32"/>
  <c r="B42" i="40"/>
  <c r="B32" i="32"/>
  <c r="B45" i="32"/>
  <c r="N34" i="32"/>
  <c r="N42" i="42"/>
  <c r="N43" i="42" s="1"/>
  <c r="F33" i="32"/>
  <c r="F42" i="41"/>
  <c r="F43" i="41" s="1"/>
  <c r="F46" i="32"/>
  <c r="Q42" i="38"/>
  <c r="Q30" i="32"/>
  <c r="Q43" i="32"/>
  <c r="R43" i="32" s="1"/>
  <c r="L34" i="32"/>
  <c r="L47" i="32"/>
  <c r="L42" i="42"/>
  <c r="L43" i="42" s="1"/>
  <c r="I47" i="37"/>
  <c r="I48" i="37" s="1"/>
  <c r="M48" i="36"/>
  <c r="C31" i="32"/>
  <c r="C44" i="32"/>
  <c r="C42" i="39"/>
  <c r="C43" i="39" s="1"/>
  <c r="B43" i="39"/>
  <c r="M46" i="39"/>
  <c r="F41" i="43"/>
  <c r="F33" i="31"/>
  <c r="M47" i="37"/>
  <c r="Q43" i="37"/>
  <c r="P42" i="44"/>
  <c r="P43" i="44" s="1"/>
  <c r="P49" i="32"/>
  <c r="K42" i="43"/>
  <c r="K43" i="43" s="1"/>
  <c r="K35" i="32"/>
  <c r="K48" i="32"/>
  <c r="M32" i="32"/>
  <c r="M42" i="40"/>
  <c r="M43" i="40" s="1"/>
  <c r="M45" i="32"/>
  <c r="R42" i="37"/>
  <c r="R43" i="37" s="1"/>
  <c r="R29" i="32"/>
  <c r="N33" i="31"/>
  <c r="N41" i="43"/>
  <c r="N48" i="32"/>
  <c r="H42" i="43"/>
  <c r="H43" i="43" s="1"/>
  <c r="H35" i="32"/>
  <c r="H48" i="32"/>
  <c r="G42" i="44"/>
  <c r="G43" i="44" s="1"/>
  <c r="G49" i="32"/>
  <c r="I32" i="32"/>
  <c r="I42" i="40"/>
  <c r="I43" i="40" s="1"/>
  <c r="I45" i="32"/>
  <c r="I46" i="39"/>
  <c r="C21" i="50"/>
  <c r="E21" i="50" s="1"/>
  <c r="D21" i="50"/>
  <c r="I41" i="44"/>
  <c r="O42" i="44"/>
  <c r="O43" i="44" s="1"/>
  <c r="O49" i="32"/>
  <c r="J33" i="31"/>
  <c r="J41" i="43"/>
  <c r="J43" i="43" s="1"/>
  <c r="J48" i="32"/>
  <c r="M41" i="44"/>
  <c r="F41" i="44" l="1"/>
  <c r="K42" i="44"/>
  <c r="K43" i="44" s="1"/>
  <c r="K49" i="32"/>
  <c r="Q43" i="38"/>
  <c r="M47" i="38"/>
  <c r="F42" i="42"/>
  <c r="F43" i="42" s="1"/>
  <c r="F34" i="32"/>
  <c r="F47" i="32"/>
  <c r="B42" i="41"/>
  <c r="B33" i="32"/>
  <c r="B46" i="32"/>
  <c r="Q42" i="39"/>
  <c r="Q31" i="32"/>
  <c r="Q44" i="32"/>
  <c r="R44" i="32" s="1"/>
  <c r="I33" i="32"/>
  <c r="I42" i="41"/>
  <c r="I43" i="41" s="1"/>
  <c r="I46" i="32"/>
  <c r="H42" i="44"/>
  <c r="H43" i="44" s="1"/>
  <c r="H49" i="32"/>
  <c r="N41" i="44"/>
  <c r="N49" i="32"/>
  <c r="L48" i="32"/>
  <c r="L35" i="32"/>
  <c r="L42" i="43"/>
  <c r="L43" i="43" s="1"/>
  <c r="B43" i="40"/>
  <c r="M46" i="40"/>
  <c r="R42" i="38"/>
  <c r="R43" i="38" s="1"/>
  <c r="R30" i="32"/>
  <c r="M33" i="32"/>
  <c r="M42" i="41"/>
  <c r="M43" i="41" s="1"/>
  <c r="M46" i="32"/>
  <c r="I47" i="38"/>
  <c r="I48" i="38" s="1"/>
  <c r="M48" i="37"/>
  <c r="I46" i="40"/>
  <c r="C45" i="32"/>
  <c r="C42" i="40"/>
  <c r="C43" i="40" s="1"/>
  <c r="C32" i="32"/>
  <c r="N35" i="32"/>
  <c r="N42" i="44" s="1"/>
  <c r="N43" i="44" s="1"/>
  <c r="N42" i="43"/>
  <c r="N43" i="43" s="1"/>
  <c r="D22" i="50"/>
  <c r="C22" i="50"/>
  <c r="E22" i="50" s="1"/>
  <c r="J41" i="44"/>
  <c r="J43" i="44" s="1"/>
  <c r="J49" i="32"/>
  <c r="B47" i="32" l="1"/>
  <c r="B42" i="42"/>
  <c r="B34" i="32"/>
  <c r="Q42" i="40"/>
  <c r="Q45" i="32"/>
  <c r="R45" i="32" s="1"/>
  <c r="Q32" i="32"/>
  <c r="M46" i="41"/>
  <c r="B43" i="41"/>
  <c r="I47" i="39"/>
  <c r="I48" i="39" s="1"/>
  <c r="M48" i="38"/>
  <c r="R31" i="32"/>
  <c r="R42" i="39"/>
  <c r="R43" i="39" s="1"/>
  <c r="C33" i="32"/>
  <c r="C46" i="32"/>
  <c r="C42" i="41"/>
  <c r="C43" i="41" s="1"/>
  <c r="L49" i="32"/>
  <c r="L42" i="44"/>
  <c r="L43" i="44" s="1"/>
  <c r="I42" i="42"/>
  <c r="I43" i="42" s="1"/>
  <c r="I34" i="32"/>
  <c r="I47" i="32"/>
  <c r="M47" i="39"/>
  <c r="Q43" i="39"/>
  <c r="M42" i="42"/>
  <c r="M43" i="42" s="1"/>
  <c r="M34" i="32"/>
  <c r="M47" i="32"/>
  <c r="I46" i="41"/>
  <c r="F35" i="32"/>
  <c r="F42" i="43"/>
  <c r="F43" i="43" s="1"/>
  <c r="F48" i="32"/>
  <c r="D23" i="50"/>
  <c r="C23" i="50"/>
  <c r="E23" i="50" s="1"/>
  <c r="M35" i="32" l="1"/>
  <c r="M42" i="43"/>
  <c r="M43" i="43" s="1"/>
  <c r="M48" i="32"/>
  <c r="I42" i="43"/>
  <c r="I43" i="43" s="1"/>
  <c r="I35" i="32"/>
  <c r="I48" i="32"/>
  <c r="M47" i="40"/>
  <c r="Q43" i="40"/>
  <c r="R32" i="32"/>
  <c r="R42" i="40"/>
  <c r="R43" i="40" s="1"/>
  <c r="I46" i="42"/>
  <c r="B42" i="43"/>
  <c r="B35" i="32"/>
  <c r="B48" i="32"/>
  <c r="I47" i="40"/>
  <c r="I48" i="40" s="1"/>
  <c r="M48" i="39"/>
  <c r="Q33" i="32"/>
  <c r="Q46" i="32"/>
  <c r="R46" i="32" s="1"/>
  <c r="Q42" i="41"/>
  <c r="M46" i="42"/>
  <c r="B43" i="42"/>
  <c r="F42" i="44"/>
  <c r="F43" i="44" s="1"/>
  <c r="F49" i="32"/>
  <c r="C42" i="42"/>
  <c r="C43" i="42" s="1"/>
  <c r="C47" i="32"/>
  <c r="C34" i="32"/>
  <c r="D24" i="50"/>
  <c r="C24" i="50"/>
  <c r="E24" i="50" s="1"/>
  <c r="C48" i="32" l="1"/>
  <c r="C42" i="43"/>
  <c r="C43" i="43" s="1"/>
  <c r="C35" i="32"/>
  <c r="Q34" i="32"/>
  <c r="Q47" i="32"/>
  <c r="R47" i="32" s="1"/>
  <c r="Q42" i="42"/>
  <c r="B49" i="32"/>
  <c r="B42" i="44"/>
  <c r="I47" i="41"/>
  <c r="I48" i="41" s="1"/>
  <c r="M48" i="40"/>
  <c r="I46" i="43"/>
  <c r="M46" i="43"/>
  <c r="B43" i="43"/>
  <c r="R33" i="32"/>
  <c r="R42" i="41"/>
  <c r="R43" i="41" s="1"/>
  <c r="M47" i="41"/>
  <c r="Q43" i="41"/>
  <c r="I42" i="44"/>
  <c r="I43" i="44" s="1"/>
  <c r="I49" i="32"/>
  <c r="M42" i="44"/>
  <c r="M43" i="44" s="1"/>
  <c r="M49" i="32"/>
  <c r="D25" i="50"/>
  <c r="C25" i="50"/>
  <c r="E25" i="50" s="1"/>
  <c r="I47" i="42" l="1"/>
  <c r="I48" i="42" s="1"/>
  <c r="M48" i="41"/>
  <c r="Q43" i="42"/>
  <c r="M47" i="42"/>
  <c r="C42" i="44"/>
  <c r="C43" i="44" s="1"/>
  <c r="C49" i="32"/>
  <c r="R42" i="42"/>
  <c r="R43" i="42" s="1"/>
  <c r="R34" i="32"/>
  <c r="I46" i="44"/>
  <c r="M46" i="44"/>
  <c r="B43" i="44"/>
  <c r="Q35" i="32"/>
  <c r="Q42" i="43"/>
  <c r="Q48" i="32"/>
  <c r="R48" i="32" s="1"/>
  <c r="C26" i="50"/>
  <c r="E26" i="50" s="1"/>
  <c r="D26" i="50"/>
  <c r="R35" i="32" l="1"/>
  <c r="R42" i="44" s="1"/>
  <c r="R43" i="44" s="1"/>
  <c r="R42" i="43"/>
  <c r="R43" i="43" s="1"/>
  <c r="I47" i="43"/>
  <c r="I48" i="43" s="1"/>
  <c r="M48" i="42"/>
  <c r="M47" i="43"/>
  <c r="Q43" i="43"/>
  <c r="Q49" i="32"/>
  <c r="R49" i="32" s="1"/>
  <c r="Q42" i="44"/>
  <c r="D27" i="50"/>
  <c r="C27" i="50"/>
  <c r="E27" i="50" s="1"/>
  <c r="M47" i="44" l="1"/>
  <c r="M48" i="44" s="1"/>
  <c r="Q43" i="44"/>
  <c r="I47" i="44"/>
  <c r="I48" i="44" s="1"/>
  <c r="M48" i="43"/>
  <c r="C28" i="50"/>
  <c r="E28" i="50" s="1"/>
  <c r="D28" i="50"/>
  <c r="C29" i="50" l="1"/>
  <c r="E29" i="50" s="1"/>
  <c r="D29" i="50"/>
  <c r="D30" i="50" l="1"/>
  <c r="C30" i="50"/>
  <c r="E30" i="50" s="1"/>
  <c r="D31" i="50" l="1"/>
  <c r="C31" i="50"/>
  <c r="E31" i="50" s="1"/>
  <c r="C32" i="50" l="1"/>
  <c r="E32" i="50" s="1"/>
  <c r="D32" i="50"/>
  <c r="C33" i="50" l="1"/>
  <c r="E33" i="50" s="1"/>
  <c r="D33" i="50"/>
  <c r="C34" i="50" l="1"/>
  <c r="E34" i="50" s="1"/>
  <c r="D34" i="50"/>
  <c r="D35" i="50" l="1"/>
  <c r="C35" i="50"/>
  <c r="E35" i="50" s="1"/>
  <c r="C36" i="50" l="1"/>
  <c r="E36" i="50" s="1"/>
  <c r="D36" i="50"/>
  <c r="D37" i="50" l="1"/>
  <c r="C37" i="50"/>
  <c r="E37" i="50" s="1"/>
  <c r="C38" i="50" l="1"/>
  <c r="E38" i="50" s="1"/>
  <c r="D38" i="50"/>
  <c r="D39" i="50" l="1"/>
  <c r="C39" i="50"/>
  <c r="E39" i="50" s="1"/>
  <c r="C40" i="50" l="1"/>
  <c r="E40" i="50" s="1"/>
  <c r="D40" i="50"/>
  <c r="C41" i="50" l="1"/>
  <c r="E41" i="50" s="1"/>
  <c r="D41" i="50"/>
  <c r="C42" i="50" l="1"/>
  <c r="E42" i="50" s="1"/>
  <c r="D42" i="50"/>
  <c r="D43" i="50" l="1"/>
  <c r="C43" i="50"/>
  <c r="E43" i="50" s="1"/>
  <c r="C44" i="50" l="1"/>
  <c r="E44" i="50" s="1"/>
  <c r="D44" i="50"/>
  <c r="D45" i="50" l="1"/>
  <c r="C45" i="50"/>
  <c r="E45" i="50" s="1"/>
  <c r="D46" i="50" l="1"/>
  <c r="C46" i="50"/>
  <c r="E46" i="50" s="1"/>
  <c r="D47" i="50" l="1"/>
  <c r="C47" i="50"/>
  <c r="E47" i="50" s="1"/>
  <c r="C48" i="50" l="1"/>
  <c r="E48" i="50" s="1"/>
  <c r="D48" i="50"/>
  <c r="C49" i="50" l="1"/>
  <c r="E49" i="50" s="1"/>
  <c r="D49" i="50"/>
  <c r="C50" i="50" l="1"/>
  <c r="E50" i="50" s="1"/>
  <c r="D50" i="50"/>
  <c r="D51" i="50" l="1"/>
  <c r="C51" i="50"/>
  <c r="E51" i="50" s="1"/>
  <c r="C52" i="50" l="1"/>
  <c r="E52" i="50" s="1"/>
  <c r="D52" i="50"/>
  <c r="D53" i="50" l="1"/>
  <c r="C53" i="50"/>
  <c r="E53" i="50" s="1"/>
  <c r="C54" i="50" l="1"/>
  <c r="E54" i="50" s="1"/>
  <c r="D54" i="50"/>
  <c r="C55" i="50" l="1"/>
  <c r="E55" i="50" s="1"/>
  <c r="D55" i="50"/>
  <c r="C56" i="50" l="1"/>
  <c r="E56" i="50" s="1"/>
  <c r="D56" i="50"/>
  <c r="D57" i="50" l="1"/>
  <c r="C57" i="50"/>
  <c r="E57" i="50" s="1"/>
  <c r="C58" i="50" l="1"/>
  <c r="E58" i="50" s="1"/>
  <c r="D58" i="50"/>
  <c r="D59" i="50" l="1"/>
  <c r="C59" i="50"/>
  <c r="E59" i="50" s="1"/>
  <c r="D60" i="50" l="1"/>
  <c r="C60" i="50"/>
  <c r="E60" i="50" s="1"/>
  <c r="D61" i="50" l="1"/>
  <c r="C61" i="50"/>
  <c r="E61" i="50" s="1"/>
  <c r="D62" i="50" l="1"/>
  <c r="C62" i="50"/>
  <c r="E62" i="50" s="1"/>
  <c r="C63" i="50" l="1"/>
  <c r="E63" i="50" s="1"/>
  <c r="D63" i="50"/>
  <c r="C64" i="50" l="1"/>
  <c r="E64" i="50" s="1"/>
  <c r="D64" i="50"/>
  <c r="D65" i="50" l="1"/>
  <c r="C65" i="50"/>
  <c r="E65" i="50" s="1"/>
  <c r="C66" i="50" l="1"/>
  <c r="E66" i="50" s="1"/>
  <c r="D66" i="50"/>
  <c r="D67" i="50" l="1"/>
  <c r="C67" i="50"/>
  <c r="E67" i="50" s="1"/>
  <c r="D68" i="50" l="1"/>
  <c r="C68" i="50"/>
  <c r="E68" i="50" s="1"/>
  <c r="D69" i="50" l="1"/>
  <c r="C69" i="50"/>
  <c r="E69" i="50" s="1"/>
  <c r="D70" i="50" l="1"/>
  <c r="C70" i="50"/>
  <c r="E70" i="50" s="1"/>
  <c r="C71" i="50" l="1"/>
  <c r="E71" i="50" s="1"/>
  <c r="D71" i="50"/>
  <c r="C72" i="50" l="1"/>
  <c r="E72" i="50" s="1"/>
  <c r="D72" i="50"/>
  <c r="D73" i="50" l="1"/>
  <c r="C73" i="50"/>
  <c r="E73" i="50" s="1"/>
  <c r="D74" i="50" l="1"/>
  <c r="C74" i="50"/>
  <c r="E74" i="50" s="1"/>
  <c r="C75" i="50" l="1"/>
  <c r="E75" i="50" s="1"/>
  <c r="D75" i="50"/>
  <c r="C76" i="50" l="1"/>
  <c r="E76" i="50" s="1"/>
  <c r="D76" i="50"/>
  <c r="D77" i="50" l="1"/>
  <c r="C77" i="50"/>
  <c r="E77" i="50" s="1"/>
  <c r="D78" i="50" l="1"/>
  <c r="C78" i="50"/>
  <c r="E78" i="50" s="1"/>
  <c r="D79" i="50" l="1"/>
  <c r="C79" i="50"/>
  <c r="E79" i="50" s="1"/>
  <c r="C80" i="50" l="1"/>
  <c r="E80" i="50" s="1"/>
  <c r="D80" i="50"/>
  <c r="D81" i="50" l="1"/>
  <c r="C81" i="50"/>
  <c r="E81" i="50" s="1"/>
  <c r="D82" i="50" l="1"/>
  <c r="C82" i="50"/>
  <c r="E82" i="50" s="1"/>
  <c r="D83" i="50" l="1"/>
  <c r="C83" i="50"/>
  <c r="E83" i="50" s="1"/>
  <c r="D84" i="50" l="1"/>
  <c r="C84" i="50"/>
  <c r="E84" i="50" s="1"/>
  <c r="D85" i="50" l="1"/>
  <c r="C85" i="50"/>
  <c r="E85" i="50" s="1"/>
  <c r="D86" i="50" l="1"/>
  <c r="C86" i="50"/>
  <c r="E86" i="50" s="1"/>
  <c r="D87" i="50" l="1"/>
  <c r="C87" i="50"/>
  <c r="E87" i="50" s="1"/>
  <c r="C88" i="50" l="1"/>
  <c r="E88" i="50" s="1"/>
  <c r="D88" i="50"/>
  <c r="D89" i="50" l="1"/>
  <c r="C89" i="50"/>
  <c r="E89" i="50" s="1"/>
  <c r="D90" i="50" l="1"/>
  <c r="C90" i="50"/>
  <c r="E90" i="50" s="1"/>
  <c r="D91" i="50" l="1"/>
  <c r="C91" i="50"/>
  <c r="E91" i="50" s="1"/>
  <c r="D92" i="50" l="1"/>
  <c r="C92" i="50"/>
  <c r="E92" i="50" s="1"/>
  <c r="D93" i="50" l="1"/>
  <c r="C93" i="50"/>
  <c r="E93" i="50" s="1"/>
  <c r="C94" i="50" l="1"/>
  <c r="E94" i="50" s="1"/>
  <c r="D94" i="50"/>
  <c r="D95" i="50" l="1"/>
  <c r="C95" i="50"/>
  <c r="E95" i="50" s="1"/>
  <c r="D96" i="50" l="1"/>
  <c r="C96" i="50"/>
  <c r="E96" i="50" s="1"/>
  <c r="D97" i="50" l="1"/>
  <c r="C97" i="50"/>
  <c r="E97" i="50" s="1"/>
  <c r="D98" i="50" l="1"/>
  <c r="C98" i="50"/>
  <c r="E98" i="50" s="1"/>
  <c r="C99" i="50" l="1"/>
  <c r="E99" i="50" s="1"/>
  <c r="D99" i="50"/>
  <c r="D100" i="50" l="1"/>
  <c r="C100" i="50"/>
  <c r="E100" i="50" s="1"/>
  <c r="D101" i="50" l="1"/>
  <c r="C101" i="50"/>
  <c r="E101" i="50" s="1"/>
  <c r="C102" i="50" l="1"/>
  <c r="E102" i="50" s="1"/>
  <c r="D102" i="50"/>
  <c r="D103" i="50" l="1"/>
  <c r="C103" i="50"/>
  <c r="E103" i="50" s="1"/>
  <c r="D104" i="50" l="1"/>
  <c r="C104" i="50"/>
  <c r="E104" i="50" s="1"/>
  <c r="D105" i="50" l="1"/>
  <c r="C105" i="50"/>
  <c r="E105" i="50" s="1"/>
  <c r="D106" i="50" l="1"/>
  <c r="C106" i="50"/>
  <c r="E106" i="50" s="1"/>
  <c r="D107" i="50" l="1"/>
  <c r="C107" i="50"/>
  <c r="E107" i="50" s="1"/>
  <c r="C108" i="50" l="1"/>
  <c r="E108" i="50" s="1"/>
  <c r="D108" i="50"/>
  <c r="D109" i="50" l="1"/>
  <c r="C109" i="50"/>
  <c r="E109" i="50" s="1"/>
  <c r="C110" i="50" l="1"/>
  <c r="E110" i="50" s="1"/>
  <c r="D110" i="50"/>
  <c r="D111" i="50" l="1"/>
  <c r="C111" i="50"/>
  <c r="E111" i="50" s="1"/>
  <c r="C112" i="50" l="1"/>
  <c r="E112" i="50" s="1"/>
  <c r="D112" i="50"/>
  <c r="D113" i="50" l="1"/>
  <c r="C113" i="50"/>
  <c r="E113" i="50" s="1"/>
  <c r="D114" i="50" l="1"/>
  <c r="C114" i="50"/>
  <c r="E114" i="50" s="1"/>
  <c r="D115" i="50" l="1"/>
  <c r="C115" i="50"/>
  <c r="E115" i="50" s="1"/>
  <c r="C116" i="50" l="1"/>
  <c r="E116" i="50" s="1"/>
  <c r="D116" i="50"/>
  <c r="D117" i="50" l="1"/>
  <c r="C117" i="50"/>
  <c r="E117" i="50" s="1"/>
  <c r="C118" i="50" l="1"/>
  <c r="E118" i="50" s="1"/>
  <c r="D118" i="50"/>
  <c r="D119" i="50" l="1"/>
  <c r="C119" i="50"/>
  <c r="E119" i="50" s="1"/>
  <c r="C120" i="50" l="1"/>
  <c r="E120" i="50" s="1"/>
  <c r="D120" i="50"/>
  <c r="D121" i="50" l="1"/>
  <c r="C121" i="50"/>
  <c r="E121" i="50" s="1"/>
  <c r="C122" i="50" l="1"/>
  <c r="E122" i="50" s="1"/>
  <c r="D122" i="50"/>
  <c r="C123" i="50" l="1"/>
  <c r="E123" i="50" s="1"/>
  <c r="D123" i="50"/>
  <c r="D124" i="50" l="1"/>
  <c r="C124" i="50"/>
  <c r="E124" i="50" s="1"/>
  <c r="D125" i="50" l="1"/>
  <c r="C125" i="50"/>
  <c r="E125" i="50" s="1"/>
  <c r="D126" i="50" l="1"/>
  <c r="C126" i="50"/>
  <c r="E126" i="50" s="1"/>
  <c r="D127" i="50" l="1"/>
  <c r="C127" i="50"/>
  <c r="E127" i="50" s="1"/>
  <c r="D128" i="50" l="1"/>
  <c r="C128" i="50"/>
  <c r="E128" i="50" s="1"/>
  <c r="D129" i="50" l="1"/>
  <c r="C129" i="50"/>
  <c r="E129" i="50" s="1"/>
  <c r="C130" i="50" l="1"/>
  <c r="E130" i="50" s="1"/>
  <c r="D130" i="50"/>
  <c r="D131" i="50" l="1"/>
  <c r="C131" i="50"/>
  <c r="E131" i="50" s="1"/>
  <c r="C132" i="50" l="1"/>
  <c r="E132" i="50" s="1"/>
  <c r="D132" i="50"/>
  <c r="D133" i="50" l="1"/>
  <c r="C133" i="50"/>
  <c r="E133" i="50" s="1"/>
  <c r="C134" i="50" l="1"/>
  <c r="E134" i="50" s="1"/>
  <c r="D134" i="50"/>
  <c r="C135" i="50" l="1"/>
  <c r="E135" i="50" s="1"/>
  <c r="D135" i="50"/>
  <c r="C136" i="50" l="1"/>
  <c r="E136" i="50" s="1"/>
  <c r="D136" i="50"/>
  <c r="D137" i="50" l="1"/>
  <c r="C137" i="50"/>
  <c r="E137" i="50" s="1"/>
  <c r="D138" i="50" l="1"/>
  <c r="C138" i="50"/>
  <c r="E138" i="50" s="1"/>
  <c r="D139" i="50" l="1"/>
  <c r="C139" i="50"/>
  <c r="E139" i="50" s="1"/>
  <c r="C140" i="50" l="1"/>
  <c r="E140" i="50" s="1"/>
  <c r="D140" i="50"/>
  <c r="D141" i="50" l="1"/>
  <c r="C141" i="50"/>
  <c r="E141" i="50" s="1"/>
  <c r="C142" i="50" l="1"/>
  <c r="E142" i="50" s="1"/>
  <c r="D142" i="50"/>
  <c r="D143" i="50" l="1"/>
  <c r="C143" i="50"/>
  <c r="E143" i="50" s="1"/>
  <c r="C144" i="50" l="1"/>
  <c r="E144" i="50" s="1"/>
  <c r="D144" i="50"/>
  <c r="D145" i="50" l="1"/>
  <c r="C145" i="50"/>
  <c r="E145" i="50" s="1"/>
  <c r="D146" i="50" l="1"/>
  <c r="C146" i="50"/>
  <c r="E146" i="50" s="1"/>
  <c r="D147" i="50" l="1"/>
  <c r="C147" i="50"/>
  <c r="E147" i="50" s="1"/>
  <c r="C148" i="50" l="1"/>
  <c r="E148" i="50" s="1"/>
  <c r="D148" i="50"/>
  <c r="D149" i="50" l="1"/>
  <c r="C149" i="50"/>
  <c r="E149" i="50" s="1"/>
  <c r="C150" i="50" l="1"/>
  <c r="E150" i="50" s="1"/>
  <c r="D150" i="50"/>
  <c r="D151" i="50" l="1"/>
  <c r="C151" i="50"/>
  <c r="E151" i="50" s="1"/>
  <c r="D152" i="50" l="1"/>
  <c r="C152" i="50"/>
  <c r="E152" i="50" s="1"/>
  <c r="D153" i="50" l="1"/>
  <c r="C153" i="50"/>
  <c r="E153" i="50" s="1"/>
  <c r="D154" i="50" l="1"/>
  <c r="C154" i="50"/>
  <c r="E154" i="50" s="1"/>
  <c r="C155" i="50" l="1"/>
  <c r="E155" i="50" s="1"/>
  <c r="D155" i="50"/>
  <c r="C156" i="50" l="1"/>
  <c r="E156" i="50" s="1"/>
  <c r="D156" i="50"/>
  <c r="D157" i="50" l="1"/>
  <c r="C157" i="50"/>
  <c r="E157" i="50" s="1"/>
  <c r="C158" i="50" l="1"/>
  <c r="E158" i="50" s="1"/>
  <c r="D158" i="50"/>
  <c r="D159" i="50" l="1"/>
  <c r="C159" i="50"/>
  <c r="E159" i="50" s="1"/>
  <c r="D160" i="50" l="1"/>
  <c r="C160" i="50"/>
  <c r="E160" i="50" s="1"/>
  <c r="D161" i="50" l="1"/>
  <c r="C161" i="50"/>
  <c r="E161" i="50" s="1"/>
  <c r="D162" i="50" l="1"/>
  <c r="C162" i="50"/>
  <c r="E162" i="50" s="1"/>
  <c r="D163" i="50" l="1"/>
  <c r="C163" i="50"/>
  <c r="E163" i="50" s="1"/>
  <c r="D164" i="50" l="1"/>
  <c r="C164" i="50"/>
  <c r="E164" i="50" s="1"/>
  <c r="D165" i="50" l="1"/>
  <c r="C165" i="50"/>
  <c r="E165" i="50" s="1"/>
  <c r="C166" i="50" l="1"/>
  <c r="E166" i="50" s="1"/>
  <c r="D166" i="50"/>
  <c r="D167" i="50" l="1"/>
  <c r="C167" i="50"/>
  <c r="E167" i="50"/>
  <c r="D168" i="50" l="1"/>
  <c r="C168" i="50"/>
  <c r="E168" i="50" s="1"/>
  <c r="D169" i="50" l="1"/>
  <c r="C169" i="50"/>
  <c r="E169" i="50" s="1"/>
  <c r="D170" i="50" l="1"/>
  <c r="C170" i="50"/>
  <c r="E170" i="50" s="1"/>
  <c r="D171" i="50" l="1"/>
  <c r="C171" i="50"/>
  <c r="E171" i="50" s="1"/>
  <c r="D172" i="50" l="1"/>
  <c r="C172" i="50"/>
  <c r="E172" i="50" s="1"/>
  <c r="D173" i="50" l="1"/>
  <c r="C173" i="50"/>
  <c r="E173" i="50" s="1"/>
  <c r="D174" i="50" l="1"/>
  <c r="C174" i="50"/>
  <c r="E174" i="50" s="1"/>
  <c r="D175" i="50" l="1"/>
  <c r="C175" i="50"/>
  <c r="E175" i="50" s="1"/>
  <c r="D176" i="50" l="1"/>
  <c r="C176" i="50"/>
  <c r="E176" i="50" s="1"/>
  <c r="C177" i="50" l="1"/>
  <c r="E177" i="50" s="1"/>
  <c r="D177" i="50"/>
  <c r="D178" i="50" l="1"/>
  <c r="C178" i="50"/>
  <c r="E178" i="50"/>
  <c r="D179" i="50" l="1"/>
  <c r="C179" i="50"/>
  <c r="E179" i="50" s="1"/>
  <c r="D180" i="50" l="1"/>
  <c r="C180" i="50"/>
  <c r="E180" i="50" s="1"/>
  <c r="D181" i="50" l="1"/>
  <c r="C181" i="50"/>
  <c r="E181" i="50" s="1"/>
  <c r="C182" i="50" l="1"/>
  <c r="E182" i="50" s="1"/>
  <c r="D182" i="50"/>
  <c r="D183" i="50" l="1"/>
  <c r="C183" i="50"/>
  <c r="E183" i="50" s="1"/>
  <c r="D184" i="50" l="1"/>
  <c r="C184" i="50"/>
  <c r="E184" i="50" s="1"/>
  <c r="D185" i="50" l="1"/>
  <c r="C185" i="50"/>
  <c r="E185" i="50" s="1"/>
  <c r="C186" i="50" l="1"/>
  <c r="E186" i="50" s="1"/>
  <c r="D186" i="50"/>
  <c r="C187" i="50" l="1"/>
  <c r="E187" i="50" s="1"/>
  <c r="D187" i="50"/>
  <c r="C188" i="50" l="1"/>
  <c r="E188" i="50" s="1"/>
  <c r="D188" i="50"/>
  <c r="D189" i="50" l="1"/>
  <c r="C189" i="50"/>
  <c r="E189" i="50" s="1"/>
  <c r="D190" i="50" l="1"/>
  <c r="C190" i="50"/>
  <c r="E190" i="50"/>
  <c r="D191" i="50" l="1"/>
  <c r="C191" i="50"/>
  <c r="E191" i="50" s="1"/>
  <c r="C192" i="50" l="1"/>
  <c r="E192" i="50" s="1"/>
  <c r="D192" i="50"/>
  <c r="D193" i="50" l="1"/>
  <c r="C193" i="50"/>
  <c r="E193" i="50" s="1"/>
  <c r="D194" i="50" l="1"/>
  <c r="C194" i="50"/>
  <c r="E194" i="50" s="1"/>
  <c r="C195" i="50" l="1"/>
  <c r="E195" i="50" s="1"/>
  <c r="D195" i="50"/>
  <c r="D196" i="50" l="1"/>
  <c r="C196" i="50"/>
  <c r="E196" i="50" s="1"/>
  <c r="D197" i="50" l="1"/>
  <c r="C197" i="50"/>
  <c r="E197" i="50" s="1"/>
  <c r="D198" i="50" l="1"/>
  <c r="C198" i="50"/>
  <c r="E198" i="50" s="1"/>
  <c r="C199" i="50" l="1"/>
  <c r="E199" i="50" s="1"/>
  <c r="D199" i="50"/>
  <c r="D200" i="50" l="1"/>
  <c r="C200" i="50"/>
  <c r="E200" i="50" s="1"/>
  <c r="C201" i="50" l="1"/>
  <c r="E201" i="50" s="1"/>
  <c r="D201" i="50"/>
  <c r="C202" i="50" l="1"/>
  <c r="E202" i="50" s="1"/>
  <c r="D202" i="50"/>
  <c r="C203" i="50" l="1"/>
  <c r="E203" i="50" s="1"/>
  <c r="D203" i="50"/>
  <c r="C204" i="50" l="1"/>
  <c r="E204" i="50" s="1"/>
  <c r="D204" i="50"/>
  <c r="D205" i="50" l="1"/>
  <c r="C205" i="50"/>
  <c r="E205" i="50" s="1"/>
  <c r="C206" i="50" l="1"/>
  <c r="E206" i="50" s="1"/>
  <c r="D206" i="50"/>
  <c r="C207" i="50" l="1"/>
  <c r="E207" i="50" s="1"/>
  <c r="D207" i="50"/>
  <c r="C208" i="50" l="1"/>
  <c r="E208" i="50" s="1"/>
  <c r="D208" i="50"/>
  <c r="D209" i="50" l="1"/>
  <c r="C209" i="50"/>
  <c r="E209" i="50" s="1"/>
  <c r="C210" i="50" l="1"/>
  <c r="E210" i="50" s="1"/>
  <c r="D210" i="50"/>
  <c r="D211" i="50" l="1"/>
  <c r="C211" i="50"/>
  <c r="E211" i="50" s="1"/>
  <c r="C212" i="50" l="1"/>
  <c r="E212" i="50" s="1"/>
  <c r="D212" i="50"/>
  <c r="D213" i="50" l="1"/>
  <c r="C213" i="50"/>
  <c r="E213" i="50" s="1"/>
  <c r="C214" i="50" l="1"/>
  <c r="E214" i="50" s="1"/>
  <c r="D214" i="50"/>
  <c r="C215" i="50" l="1"/>
  <c r="E215" i="50" s="1"/>
  <c r="D215" i="50"/>
  <c r="C216" i="50" l="1"/>
  <c r="E216" i="50" s="1"/>
  <c r="D216" i="50"/>
  <c r="D217" i="50" l="1"/>
  <c r="C217" i="50"/>
  <c r="E217" i="50" s="1"/>
  <c r="D218" i="50" l="1"/>
  <c r="C218" i="50"/>
  <c r="E218" i="50" s="1"/>
  <c r="D219" i="50" l="1"/>
  <c r="C219" i="50"/>
  <c r="E219" i="50" s="1"/>
  <c r="C220" i="50" l="1"/>
  <c r="E220" i="50" s="1"/>
  <c r="D220" i="50"/>
  <c r="D221" i="50" l="1"/>
  <c r="C221" i="50"/>
  <c r="E221" i="50" s="1"/>
  <c r="C222" i="50" l="1"/>
  <c r="E222" i="50" s="1"/>
  <c r="D222" i="50"/>
  <c r="D223" i="50" l="1"/>
  <c r="C223" i="50"/>
  <c r="E223" i="50" s="1"/>
  <c r="C224" i="50" l="1"/>
  <c r="E224" i="50" s="1"/>
  <c r="D224" i="50"/>
  <c r="D225" i="50" l="1"/>
  <c r="C225" i="50"/>
  <c r="E225" i="50" s="1"/>
  <c r="C226" i="50" l="1"/>
  <c r="E226" i="50" s="1"/>
  <c r="D226" i="50"/>
  <c r="D227" i="50" l="1"/>
  <c r="C227" i="50"/>
  <c r="E227" i="50" s="1"/>
  <c r="C228" i="50" l="1"/>
  <c r="E228" i="50" s="1"/>
  <c r="D228" i="50"/>
  <c r="D229" i="50" l="1"/>
  <c r="C229" i="50"/>
  <c r="E229" i="50" s="1"/>
  <c r="C230" i="50" l="1"/>
  <c r="E230" i="50" s="1"/>
  <c r="D230" i="50"/>
  <c r="D231" i="50" l="1"/>
  <c r="C231" i="50"/>
  <c r="E231" i="50" s="1"/>
  <c r="C232" i="50" l="1"/>
  <c r="E232" i="50" s="1"/>
  <c r="D232" i="50"/>
  <c r="D233" i="50" l="1"/>
  <c r="C233" i="50"/>
  <c r="E233" i="50" s="1"/>
  <c r="C234" i="50" l="1"/>
  <c r="E234" i="50" s="1"/>
  <c r="D234" i="50"/>
  <c r="C235" i="50" l="1"/>
  <c r="E235" i="50" s="1"/>
  <c r="D235" i="50"/>
  <c r="C236" i="50" l="1"/>
  <c r="E236" i="50" s="1"/>
  <c r="D236" i="50"/>
  <c r="D237" i="50" l="1"/>
  <c r="C237" i="50"/>
  <c r="E237" i="50" s="1"/>
  <c r="D238" i="50" l="1"/>
  <c r="C238" i="50"/>
  <c r="E238" i="50" s="1"/>
  <c r="C239" i="50" l="1"/>
  <c r="E239" i="50" s="1"/>
  <c r="D239" i="50"/>
  <c r="C240" i="50" l="1"/>
  <c r="E240" i="50" s="1"/>
  <c r="D240" i="50"/>
  <c r="D241" i="50" l="1"/>
  <c r="C241" i="50"/>
  <c r="E241" i="50" s="1"/>
  <c r="C242" i="50" l="1"/>
  <c r="E242" i="50" s="1"/>
  <c r="D242" i="50"/>
  <c r="D243" i="50" l="1"/>
  <c r="C243" i="50"/>
  <c r="E243" i="50" s="1"/>
  <c r="C244" i="50" l="1"/>
  <c r="E244" i="50" s="1"/>
  <c r="D244" i="50"/>
  <c r="D245" i="50" l="1"/>
  <c r="C245" i="50"/>
  <c r="E245" i="50" s="1"/>
  <c r="C246" i="50" l="1"/>
  <c r="E246" i="50" s="1"/>
  <c r="D246" i="50"/>
  <c r="C247" i="50" l="1"/>
  <c r="E247" i="50" s="1"/>
  <c r="D247" i="50"/>
  <c r="C248" i="50" l="1"/>
  <c r="E248" i="50" s="1"/>
  <c r="D248" i="50"/>
  <c r="D249" i="50" l="1"/>
  <c r="C249" i="50"/>
  <c r="E249" i="50" s="1"/>
  <c r="C250" i="50" l="1"/>
  <c r="E250" i="50" s="1"/>
  <c r="D250" i="50"/>
  <c r="C251" i="50" l="1"/>
  <c r="E251" i="50" s="1"/>
  <c r="D251" i="50"/>
  <c r="C252" i="50" l="1"/>
  <c r="E252" i="50" s="1"/>
  <c r="D252" i="50"/>
  <c r="D253" i="50" l="1"/>
  <c r="C253" i="50"/>
  <c r="E253" i="50" s="1"/>
  <c r="C254" i="50" l="1"/>
  <c r="E254" i="50" s="1"/>
  <c r="D254" i="50"/>
  <c r="C255" i="50" l="1"/>
  <c r="E255" i="50" s="1"/>
  <c r="D255" i="50"/>
  <c r="C256" i="50" l="1"/>
  <c r="E256" i="50" s="1"/>
  <c r="D256" i="50"/>
  <c r="D257" i="50" l="1"/>
  <c r="C257" i="50"/>
  <c r="E257" i="50" s="1"/>
  <c r="C258" i="50" l="1"/>
  <c r="E258" i="50" s="1"/>
  <c r="D258" i="50"/>
  <c r="C259" i="50" l="1"/>
  <c r="E259" i="50" s="1"/>
  <c r="D259" i="50"/>
  <c r="D260" i="50" l="1"/>
  <c r="C260" i="50"/>
  <c r="E260" i="50" s="1"/>
  <c r="D261" i="50" l="1"/>
  <c r="C261" i="50"/>
  <c r="E261" i="50" s="1"/>
  <c r="C262" i="50" l="1"/>
  <c r="E262" i="50" s="1"/>
  <c r="D262" i="50"/>
  <c r="C263" i="50" l="1"/>
  <c r="E263" i="50" s="1"/>
  <c r="D263" i="50"/>
  <c r="C264" i="50" l="1"/>
  <c r="E264" i="50" s="1"/>
  <c r="D264" i="50"/>
  <c r="D265" i="50" l="1"/>
  <c r="C265" i="50"/>
  <c r="E265" i="50" s="1"/>
  <c r="C266" i="50" l="1"/>
  <c r="E266" i="50" s="1"/>
  <c r="D266" i="50"/>
  <c r="C267" i="50" l="1"/>
  <c r="E267" i="50" s="1"/>
  <c r="D267" i="50"/>
  <c r="C268" i="50" l="1"/>
  <c r="E268" i="50" s="1"/>
  <c r="D268" i="50"/>
  <c r="D269" i="50" l="1"/>
  <c r="C269" i="50"/>
  <c r="E269" i="50" s="1"/>
  <c r="D270" i="50" l="1"/>
  <c r="C270" i="50"/>
  <c r="E270" i="50"/>
  <c r="C271" i="50" l="1"/>
  <c r="E271" i="50" s="1"/>
  <c r="D271" i="50"/>
  <c r="C272" i="50" l="1"/>
  <c r="E272" i="50" s="1"/>
  <c r="D272" i="50"/>
  <c r="D273" i="50" l="1"/>
  <c r="C273" i="50"/>
  <c r="E273" i="50" s="1"/>
  <c r="D274" i="50" l="1"/>
  <c r="C274" i="50"/>
  <c r="E274" i="50" s="1"/>
  <c r="D275" i="50" l="1"/>
  <c r="C275" i="50"/>
  <c r="E275" i="50" s="1"/>
  <c r="C276" i="50" l="1"/>
  <c r="E276" i="50" s="1"/>
  <c r="D276" i="50"/>
  <c r="D277" i="50" l="1"/>
  <c r="C277" i="50"/>
  <c r="E277" i="50" s="1"/>
  <c r="C278" i="50" l="1"/>
  <c r="E278" i="50" s="1"/>
  <c r="D278" i="50"/>
  <c r="D279" i="50" l="1"/>
  <c r="C279" i="50"/>
  <c r="E279" i="50" s="1"/>
  <c r="D280" i="50" l="1"/>
  <c r="C280" i="50"/>
  <c r="E280" i="50" s="1"/>
  <c r="D281" i="50" l="1"/>
  <c r="C281" i="50"/>
  <c r="E281" i="50" s="1"/>
  <c r="D282" i="50" l="1"/>
  <c r="C282" i="50"/>
  <c r="E282" i="50" s="1"/>
  <c r="C283" i="50" l="1"/>
  <c r="E283" i="50" s="1"/>
  <c r="D283" i="50"/>
  <c r="D284" i="50" l="1"/>
  <c r="C284" i="50"/>
  <c r="E284" i="50" s="1"/>
  <c r="D285" i="50" l="1"/>
  <c r="C285" i="50"/>
  <c r="E285" i="50" s="1"/>
  <c r="D286" i="50" l="1"/>
  <c r="C286" i="50"/>
  <c r="E286" i="50" s="1"/>
  <c r="D287" i="50" l="1"/>
  <c r="C287" i="50"/>
  <c r="E287" i="50" s="1"/>
  <c r="C288" i="50" l="1"/>
  <c r="E288" i="50" s="1"/>
  <c r="D288" i="50"/>
  <c r="D289" i="50" l="1"/>
  <c r="C289" i="50"/>
  <c r="E289" i="50" s="1"/>
  <c r="D290" i="50" l="1"/>
  <c r="C290" i="50"/>
  <c r="E290" i="50"/>
  <c r="D291" i="50" l="1"/>
  <c r="C291" i="50"/>
  <c r="E291" i="50"/>
  <c r="D292" i="50" l="1"/>
  <c r="C292" i="50"/>
  <c r="E292" i="50" s="1"/>
  <c r="D293" i="50" l="1"/>
  <c r="C293" i="50"/>
  <c r="E293" i="50" s="1"/>
  <c r="D294" i="50" l="1"/>
  <c r="C294" i="50"/>
  <c r="E294" i="50" s="1"/>
  <c r="D295" i="50" l="1"/>
  <c r="C295" i="50"/>
  <c r="E295" i="50" s="1"/>
  <c r="C296" i="50" l="1"/>
  <c r="E296" i="50" s="1"/>
  <c r="D296" i="50"/>
  <c r="D297" i="50" l="1"/>
  <c r="C297" i="50"/>
  <c r="E297" i="50" s="1"/>
  <c r="D298" i="50" l="1"/>
  <c r="C298" i="50"/>
  <c r="E298" i="50" s="1"/>
  <c r="C299" i="50" l="1"/>
  <c r="E299" i="50" s="1"/>
  <c r="D299" i="50"/>
  <c r="D300" i="50" l="1"/>
  <c r="C300" i="50"/>
  <c r="E300" i="50" s="1"/>
  <c r="D301" i="50" l="1"/>
  <c r="C301" i="50"/>
  <c r="E301" i="50" s="1"/>
  <c r="D302" i="50" l="1"/>
  <c r="C302" i="50"/>
  <c r="E302" i="50" s="1"/>
  <c r="D303" i="50" l="1"/>
  <c r="C303" i="50"/>
  <c r="E303" i="50" s="1"/>
  <c r="C304" i="50" l="1"/>
  <c r="E304" i="50" s="1"/>
  <c r="D304" i="50"/>
  <c r="D305" i="50" l="1"/>
  <c r="C305" i="50"/>
  <c r="E305" i="50" s="1"/>
  <c r="D306" i="50" l="1"/>
  <c r="C306" i="50"/>
  <c r="E306" i="50" s="1"/>
  <c r="D307" i="50" l="1"/>
  <c r="C307" i="50"/>
  <c r="E307" i="50" s="1"/>
  <c r="C308" i="50" l="1"/>
  <c r="E308" i="50" s="1"/>
  <c r="D308" i="50"/>
  <c r="D309" i="50" l="1"/>
  <c r="C309" i="50"/>
  <c r="E309" i="50" s="1"/>
  <c r="D310" i="50" l="1"/>
  <c r="C310" i="50"/>
  <c r="E310" i="50"/>
  <c r="C311" i="50" l="1"/>
  <c r="E311" i="50" s="1"/>
  <c r="D311" i="50"/>
  <c r="C312" i="50" l="1"/>
  <c r="E312" i="50" s="1"/>
  <c r="D312" i="50"/>
  <c r="D313" i="50" l="1"/>
  <c r="C313" i="50"/>
  <c r="E313" i="50" s="1"/>
  <c r="D314" i="50" l="1"/>
  <c r="C314" i="50"/>
  <c r="E314" i="50" s="1"/>
  <c r="C315" i="50" l="1"/>
  <c r="E315" i="50" s="1"/>
  <c r="D315" i="50"/>
  <c r="C316" i="50" l="1"/>
  <c r="E316" i="50" s="1"/>
  <c r="D316" i="50"/>
  <c r="D317" i="50" l="1"/>
  <c r="C317" i="50"/>
  <c r="E317" i="50"/>
  <c r="D318" i="50" l="1"/>
  <c r="C318" i="50"/>
  <c r="E318" i="50" s="1"/>
  <c r="C319" i="50" l="1"/>
  <c r="E319" i="50" s="1"/>
  <c r="D319" i="50"/>
  <c r="C320" i="50" l="1"/>
  <c r="E320" i="50" s="1"/>
  <c r="D320" i="50"/>
  <c r="D321" i="50" l="1"/>
  <c r="C321" i="50"/>
  <c r="E321" i="50" s="1"/>
  <c r="C322" i="50" l="1"/>
  <c r="E322" i="50" s="1"/>
  <c r="D322" i="50"/>
  <c r="D323" i="50" l="1"/>
  <c r="C323" i="50"/>
  <c r="E323" i="50" s="1"/>
  <c r="D324" i="50" l="1"/>
  <c r="C324" i="50"/>
  <c r="E324" i="50" s="1"/>
  <c r="D325" i="50" l="1"/>
  <c r="C325" i="50"/>
  <c r="E325" i="50" s="1"/>
  <c r="D326" i="50" l="1"/>
  <c r="C326" i="50"/>
  <c r="E326" i="50" s="1"/>
  <c r="C327" i="50" l="1"/>
  <c r="E327" i="50" s="1"/>
  <c r="D327" i="50"/>
  <c r="D328" i="50" l="1"/>
  <c r="C328" i="50"/>
  <c r="E328" i="50" s="1"/>
  <c r="D329" i="50" l="1"/>
  <c r="C329" i="50"/>
  <c r="E329" i="50" s="1"/>
  <c r="C330" i="50" l="1"/>
  <c r="E330" i="50" s="1"/>
  <c r="D330" i="50"/>
  <c r="D331" i="50" l="1"/>
  <c r="C331" i="50"/>
  <c r="E331" i="50" s="1"/>
  <c r="C332" i="50" l="1"/>
  <c r="E332" i="50" s="1"/>
  <c r="D332" i="50"/>
  <c r="D333" i="50" l="1"/>
  <c r="C333" i="50"/>
  <c r="E333" i="50" s="1"/>
  <c r="D334" i="50" l="1"/>
  <c r="C334" i="50"/>
  <c r="E334" i="50" s="1"/>
  <c r="C335" i="50" l="1"/>
  <c r="E335" i="50" s="1"/>
  <c r="D335" i="50"/>
  <c r="D336" i="50" l="1"/>
  <c r="C336" i="50"/>
  <c r="E336" i="50" s="1"/>
  <c r="D337" i="50" l="1"/>
  <c r="C337" i="50"/>
  <c r="E337" i="50" s="1"/>
  <c r="C338" i="50" l="1"/>
  <c r="E338" i="50" s="1"/>
  <c r="D338" i="50"/>
  <c r="C339" i="50" l="1"/>
  <c r="E339" i="50" s="1"/>
  <c r="D339" i="50"/>
  <c r="D340" i="50" l="1"/>
  <c r="C340" i="50"/>
  <c r="E340" i="50" s="1"/>
  <c r="D341" i="50" l="1"/>
  <c r="C341" i="50"/>
  <c r="E341" i="50" s="1"/>
  <c r="C342" i="50" l="1"/>
  <c r="E342" i="50" s="1"/>
  <c r="D342" i="50"/>
  <c r="D343" i="50" l="1"/>
  <c r="C343" i="50"/>
  <c r="E343" i="50" s="1"/>
  <c r="D344" i="50" l="1"/>
  <c r="C344" i="50"/>
  <c r="E344" i="50" s="1"/>
  <c r="D345" i="50" l="1"/>
  <c r="C345" i="50"/>
  <c r="E345" i="50" s="1"/>
  <c r="C346" i="50" l="1"/>
  <c r="E346" i="50" s="1"/>
  <c r="D346" i="50"/>
  <c r="D347" i="50" l="1"/>
  <c r="C347" i="50"/>
  <c r="E347" i="50" s="1"/>
  <c r="C348" i="50" l="1"/>
  <c r="E348" i="50" s="1"/>
  <c r="D348" i="50"/>
  <c r="D349" i="50" l="1"/>
  <c r="C349" i="50"/>
  <c r="E349" i="50" s="1"/>
  <c r="D350" i="50" l="1"/>
  <c r="C350" i="50"/>
  <c r="E350" i="50" s="1"/>
  <c r="C351" i="50" l="1"/>
  <c r="E351" i="50" s="1"/>
  <c r="D351" i="50"/>
  <c r="D352" i="50" l="1"/>
  <c r="C352" i="50"/>
  <c r="E352" i="50" s="1"/>
  <c r="D353" i="50" l="1"/>
  <c r="C353" i="50"/>
  <c r="E353" i="50" s="1"/>
  <c r="C354" i="50" l="1"/>
  <c r="E354" i="50" s="1"/>
  <c r="D354" i="50"/>
  <c r="C355" i="50" l="1"/>
  <c r="E355" i="50" s="1"/>
  <c r="D355" i="50"/>
  <c r="C356" i="50" l="1"/>
  <c r="E356" i="50" s="1"/>
  <c r="D356" i="50"/>
  <c r="D357" i="50" l="1"/>
  <c r="C357" i="50"/>
  <c r="E357" i="50" s="1"/>
  <c r="D358" i="50" l="1"/>
  <c r="C358" i="50"/>
  <c r="E358" i="50" s="1"/>
  <c r="D359" i="50" l="1"/>
  <c r="C359" i="50"/>
  <c r="E359" i="50" s="1"/>
  <c r="D360" i="50" l="1"/>
  <c r="C360" i="50"/>
  <c r="E360" i="50" s="1"/>
  <c r="D361" i="50" l="1"/>
  <c r="C361" i="50"/>
  <c r="E361" i="50" s="1"/>
  <c r="D362" i="50" l="1"/>
  <c r="C362" i="50"/>
  <c r="E362" i="50" s="1"/>
  <c r="D363" i="50" l="1"/>
  <c r="C363" i="50"/>
  <c r="E363" i="50" s="1"/>
  <c r="D364" i="50" l="1"/>
  <c r="C364" i="50"/>
  <c r="E364" i="50" s="1"/>
  <c r="D365" i="50" l="1"/>
  <c r="C365" i="50"/>
  <c r="E365" i="50" s="1"/>
  <c r="C366" i="50" l="1"/>
  <c r="E366" i="50" s="1"/>
  <c r="D366" i="50"/>
  <c r="D367" i="50" l="1"/>
  <c r="C367" i="50"/>
  <c r="E367" i="50" s="1"/>
  <c r="C368" i="50" l="1"/>
  <c r="E368" i="50" s="1"/>
  <c r="D368" i="50"/>
  <c r="D369" i="50" l="1"/>
  <c r="C369" i="50"/>
  <c r="E369" i="50" s="1"/>
</calcChain>
</file>

<file path=xl/sharedStrings.xml><?xml version="1.0" encoding="utf-8"?>
<sst xmlns="http://schemas.openxmlformats.org/spreadsheetml/2006/main" count="1407" uniqueCount="362">
  <si>
    <t>Date</t>
  </si>
  <si>
    <t>Month</t>
  </si>
  <si>
    <t>January</t>
  </si>
  <si>
    <t>Year</t>
  </si>
  <si>
    <t>Category</t>
  </si>
  <si>
    <t>INCOME</t>
  </si>
  <si>
    <t>TAXES</t>
  </si>
  <si>
    <t>HOUSING</t>
  </si>
  <si>
    <t>FOOD</t>
  </si>
  <si>
    <t>DEBTS</t>
  </si>
  <si>
    <t>CLOTHING</t>
  </si>
  <si>
    <t>SAVINGS</t>
  </si>
  <si>
    <t>MISC.</t>
  </si>
  <si>
    <t>BUDGETED AMOUNT</t>
  </si>
  <si>
    <t>This month SUBTOTAL</t>
  </si>
  <si>
    <t>Year to Date BUDGET</t>
  </si>
  <si>
    <t>BUDGET</t>
  </si>
  <si>
    <t>SUMMARY</t>
  </si>
  <si>
    <t>This Month</t>
  </si>
  <si>
    <t>Total Income</t>
  </si>
  <si>
    <t>Minus Total Expenses</t>
  </si>
  <si>
    <t>Year to Date</t>
  </si>
  <si>
    <t>TOTAL</t>
  </si>
  <si>
    <t>EXPENSES</t>
  </si>
  <si>
    <t>SURPLUS</t>
  </si>
  <si>
    <t>DEFICIT</t>
  </si>
  <si>
    <t>TRANSPOR.</t>
  </si>
  <si>
    <t>INSUR.</t>
  </si>
  <si>
    <t>TITHE/</t>
  </si>
  <si>
    <t>GIVING</t>
  </si>
  <si>
    <t>INVEST.</t>
  </si>
  <si>
    <t>February</t>
  </si>
  <si>
    <t>December</t>
  </si>
  <si>
    <t>November</t>
  </si>
  <si>
    <t>October</t>
  </si>
  <si>
    <t>September</t>
  </si>
  <si>
    <t>August</t>
  </si>
  <si>
    <t>July</t>
  </si>
  <si>
    <t>June</t>
  </si>
  <si>
    <t>May</t>
  </si>
  <si>
    <t>April</t>
  </si>
  <si>
    <t>Annual</t>
  </si>
  <si>
    <t>Year to Date Budget</t>
  </si>
  <si>
    <t>Year to Date Actual</t>
  </si>
  <si>
    <t>This month Actual</t>
  </si>
  <si>
    <t>This month vs. Budget</t>
  </si>
  <si>
    <t>Year to Date ACTUAL</t>
  </si>
  <si>
    <t>YTD Actual vs. Budget</t>
  </si>
  <si>
    <t>March</t>
  </si>
  <si>
    <t>=</t>
  </si>
  <si>
    <t>+</t>
  </si>
  <si>
    <t>Previous Month / Year to Date</t>
  </si>
  <si>
    <t>SURPLUS /</t>
  </si>
  <si>
    <t>Equals Surplus / Deficit</t>
  </si>
  <si>
    <t>For Year :</t>
  </si>
  <si>
    <t>Actual Totals - No input on this page</t>
  </si>
  <si>
    <t>Jan</t>
  </si>
  <si>
    <t>Feb</t>
  </si>
  <si>
    <t>Mar</t>
  </si>
  <si>
    <t>Apr</t>
  </si>
  <si>
    <t>Jun</t>
  </si>
  <si>
    <t>Jul</t>
  </si>
  <si>
    <t>Aug</t>
  </si>
  <si>
    <t>Sep</t>
  </si>
  <si>
    <t>Oct</t>
  </si>
  <si>
    <t>Nov</t>
  </si>
  <si>
    <t>Dec</t>
  </si>
  <si>
    <t>Life Insurance Worksheet</t>
  </si>
  <si>
    <t>Present Annual Income Needs:</t>
  </si>
  <si>
    <t>Subtract deceased person's needs:</t>
  </si>
  <si>
    <t>Subtract other income available:</t>
  </si>
  <si>
    <t>= Net annual income needed:</t>
  </si>
  <si>
    <t>Net annual income needed, multiplied by</t>
  </si>
  <si>
    <t>12.5 (assumes an 8% after-tax investment</t>
  </si>
  <si>
    <t>return on insurance proceeds</t>
  </si>
  <si>
    <t>Lump sum needs:</t>
  </si>
  <si>
    <t>Debts:</t>
  </si>
  <si>
    <t>Education:</t>
  </si>
  <si>
    <t>Other:</t>
  </si>
  <si>
    <t>Total Life Insurance Needs:</t>
  </si>
  <si>
    <t>Category Page</t>
  </si>
  <si>
    <t>(Individual Account Page)</t>
  </si>
  <si>
    <t>Spending Category</t>
  </si>
  <si>
    <t>Ck#</t>
  </si>
  <si>
    <t>Transaction</t>
  </si>
  <si>
    <t>Deposit</t>
  </si>
  <si>
    <t>Withdrawal</t>
  </si>
  <si>
    <t>Balance</t>
  </si>
  <si>
    <t>PERSONAL FINANCIAL STATEMENT</t>
  </si>
  <si>
    <t>Amount</t>
  </si>
  <si>
    <t>Cash On Hand/Checking Account</t>
  </si>
  <si>
    <t>Savings</t>
  </si>
  <si>
    <t>Stocks and Bonds</t>
  </si>
  <si>
    <t>Cash Value of Life Insurance</t>
  </si>
  <si>
    <t>Coins</t>
  </si>
  <si>
    <t>Home</t>
  </si>
  <si>
    <t>Other Real Estate</t>
  </si>
  <si>
    <t>Mortgages/Notes Receivable</t>
  </si>
  <si>
    <t>Business Valuation</t>
  </si>
  <si>
    <t>Automobiles</t>
  </si>
  <si>
    <t>Furniture</t>
  </si>
  <si>
    <t>Jewelry</t>
  </si>
  <si>
    <t>Other Personal Property</t>
  </si>
  <si>
    <t>Pension/Retirement</t>
  </si>
  <si>
    <t>Other Assets</t>
  </si>
  <si>
    <t>Total Assets:</t>
  </si>
  <si>
    <t>Credit Card Debt</t>
  </si>
  <si>
    <t>Automobile Loans</t>
  </si>
  <si>
    <t>Home Mortgages</t>
  </si>
  <si>
    <t>Personal Debt To Relatives</t>
  </si>
  <si>
    <t>Business Loans</t>
  </si>
  <si>
    <t>Educational Loans</t>
  </si>
  <si>
    <t>Medical/Other Past Due Bills</t>
  </si>
  <si>
    <t>Life Insurance Loans</t>
  </si>
  <si>
    <t>Bank Loans</t>
  </si>
  <si>
    <t>Other Debts and Loans</t>
  </si>
  <si>
    <t>Total Liabilities:</t>
  </si>
  <si>
    <t>CREDITOR</t>
  </si>
  <si>
    <t>Describe What Was</t>
  </si>
  <si>
    <t>Monthly</t>
  </si>
  <si>
    <t>Scheduled</t>
  </si>
  <si>
    <t>Interest</t>
  </si>
  <si>
    <t>Payments</t>
  </si>
  <si>
    <t>Purchased</t>
  </si>
  <si>
    <t>Due</t>
  </si>
  <si>
    <t>Pay Off Date</t>
  </si>
  <si>
    <t>Rate</t>
  </si>
  <si>
    <t>Past Due</t>
  </si>
  <si>
    <t>TOTALS</t>
  </si>
  <si>
    <t>AUTO LOANS</t>
  </si>
  <si>
    <t>TOTAL AUTO LOANS</t>
  </si>
  <si>
    <t>HOME MORTGAGES</t>
  </si>
  <si>
    <t>TOTAL HOME MORTGAGES</t>
  </si>
  <si>
    <t>BUSINESS/INVESTMENT DEBT</t>
  </si>
  <si>
    <t>TOTAL BUSINESS/INVESTMENT DEBT</t>
  </si>
  <si>
    <t>DEBT REPAYMENT SCHEDULE</t>
  </si>
  <si>
    <t>Creditor:</t>
  </si>
  <si>
    <t>Describe What Was Purchased:</t>
  </si>
  <si>
    <t>Amount Owed:</t>
  </si>
  <si>
    <t>Interest Rate:</t>
  </si>
  <si>
    <t>Date Due:</t>
  </si>
  <si>
    <t>Payments Remaining</t>
  </si>
  <si>
    <t>Balance Due</t>
  </si>
  <si>
    <t>Computing The Variable Expenses</t>
  </si>
  <si>
    <t>Estimated</t>
  </si>
  <si>
    <t>Expense Items</t>
  </si>
  <si>
    <t>Yearly Cost</t>
  </si>
  <si>
    <t>Cost Per Month</t>
  </si>
  <si>
    <t>1. Vacation</t>
  </si>
  <si>
    <t>2. Dentist</t>
  </si>
  <si>
    <t>3. Doctor</t>
  </si>
  <si>
    <t>4. Automobile</t>
  </si>
  <si>
    <t>5. Life Insurance</t>
  </si>
  <si>
    <t>6. Health Insurance</t>
  </si>
  <si>
    <t>7. Auto Insurance</t>
  </si>
  <si>
    <t>8. Home Insurance</t>
  </si>
  <si>
    <t>9. Clothing</t>
  </si>
  <si>
    <t>10. Investments</t>
  </si>
  <si>
    <t>11. Other</t>
  </si>
  <si>
    <t>12. Other</t>
  </si>
  <si>
    <t>13. Other</t>
  </si>
  <si>
    <t>14. Other</t>
  </si>
  <si>
    <t>15. Other</t>
  </si>
  <si>
    <t>GROSS MONTHLY INCOME</t>
  </si>
  <si>
    <t xml:space="preserve">Monthly Salary </t>
  </si>
  <si>
    <t>Interest Income</t>
  </si>
  <si>
    <t>Dividends</t>
  </si>
  <si>
    <t>Commissions</t>
  </si>
  <si>
    <t>Bonuses/Tips</t>
  </si>
  <si>
    <t>Retirement Income</t>
  </si>
  <si>
    <t>Net Business Income</t>
  </si>
  <si>
    <t>Other Income</t>
  </si>
  <si>
    <t>Category 1 - Tithe/Giving (monthly)</t>
  </si>
  <si>
    <t>The Local Church</t>
  </si>
  <si>
    <t>The Poor</t>
  </si>
  <si>
    <t>Other Ministries</t>
  </si>
  <si>
    <t>Other Giving</t>
  </si>
  <si>
    <t>Category 2 - Taxes (monthly)</t>
  </si>
  <si>
    <t>Federal</t>
  </si>
  <si>
    <t>Other</t>
  </si>
  <si>
    <t>Rent</t>
  </si>
  <si>
    <t>Insurance</t>
  </si>
  <si>
    <t>Property Taxes</t>
  </si>
  <si>
    <t>Electricity</t>
  </si>
  <si>
    <t>Gas</t>
  </si>
  <si>
    <t>Water</t>
  </si>
  <si>
    <t>Sanitation</t>
  </si>
  <si>
    <t>Maintenance</t>
  </si>
  <si>
    <t>Category 4 - Food (monthly)</t>
  </si>
  <si>
    <t>Grocery</t>
  </si>
  <si>
    <t>Category 5 - Transportation (monthly)</t>
  </si>
  <si>
    <t>Gas &amp; Oil</t>
  </si>
  <si>
    <t>Licenses &amp; Taxes</t>
  </si>
  <si>
    <t>Life</t>
  </si>
  <si>
    <t>Health</t>
  </si>
  <si>
    <t>Disability</t>
  </si>
  <si>
    <t>Category 8 - Entertainment &amp; Recreation (monthly)</t>
  </si>
  <si>
    <t>Baby Sitters</t>
  </si>
  <si>
    <t>Activities / Trips</t>
  </si>
  <si>
    <t>Vacation</t>
  </si>
  <si>
    <t>Pets</t>
  </si>
  <si>
    <t>Category 9 - Clothing (monthly)</t>
  </si>
  <si>
    <t>Husband/Wife Clothing Needs</t>
  </si>
  <si>
    <t>Category 10 - Savings (monthly)</t>
  </si>
  <si>
    <t>Savings Account</t>
  </si>
  <si>
    <t>Doctor</t>
  </si>
  <si>
    <t>Dentist</t>
  </si>
  <si>
    <t>Prescriptions</t>
  </si>
  <si>
    <t>Category 12 - Miscellaneous (monthly)</t>
  </si>
  <si>
    <t>Toiletries / Cosmetics</t>
  </si>
  <si>
    <t>Beauty / Barber</t>
  </si>
  <si>
    <t>Laundry / Cleaning</t>
  </si>
  <si>
    <t>Allowances</t>
  </si>
  <si>
    <t>Subscriptions</t>
  </si>
  <si>
    <t>Cash</t>
  </si>
  <si>
    <t>Category 13 - Investments (monthly)</t>
  </si>
  <si>
    <t>401k/403b plans</t>
  </si>
  <si>
    <t>College Funds</t>
  </si>
  <si>
    <t>Stocks, Bonds, Mutual Funds</t>
  </si>
  <si>
    <t>Real Estate</t>
  </si>
  <si>
    <t>Category 14 - School/Child Care (monthly)</t>
  </si>
  <si>
    <t>School Tuition</t>
  </si>
  <si>
    <t>School Books, Supplies, Materials, etc</t>
  </si>
  <si>
    <t>Transportation</t>
  </si>
  <si>
    <t>Day Care</t>
  </si>
  <si>
    <t>Tutoring, Lessons for Music, Dance, etc</t>
  </si>
  <si>
    <t>Total Living Expenses</t>
  </si>
  <si>
    <t>INCOME vs. LIVING EXPENSES</t>
  </si>
  <si>
    <t>Net Spendable Income</t>
  </si>
  <si>
    <t>Less Total Living Expenses</t>
  </si>
  <si>
    <t>Surplus or Deficit</t>
  </si>
  <si>
    <r>
      <t xml:space="preserve">Assets </t>
    </r>
    <r>
      <rPr>
        <b/>
        <sz val="10"/>
        <rFont val="Arial"/>
        <family val="2"/>
      </rPr>
      <t>(Present Market Value)</t>
    </r>
  </si>
  <si>
    <r>
      <t xml:space="preserve">Liabilites </t>
    </r>
    <r>
      <rPr>
        <b/>
        <sz val="10"/>
        <rFont val="Arial"/>
        <family val="2"/>
      </rPr>
      <t>(Current Amount Owed)</t>
    </r>
  </si>
  <si>
    <r>
      <t xml:space="preserve">NET WORTH </t>
    </r>
    <r>
      <rPr>
        <b/>
        <sz val="10"/>
        <rFont val="Arial"/>
        <family val="2"/>
      </rPr>
      <t>(Total assets minus total liabilities)</t>
    </r>
  </si>
  <si>
    <t>Please input your data in the "yellow" areas only.</t>
  </si>
  <si>
    <t>1.</t>
  </si>
  <si>
    <t>2.</t>
  </si>
  <si>
    <t>3.</t>
  </si>
  <si>
    <t>Total # of Payments:</t>
  </si>
  <si>
    <t>Amount Paid</t>
  </si>
  <si>
    <t>Save this file to your computer under a different file name, such as "MyName-Finances-Year".XLS.</t>
  </si>
  <si>
    <t>Date:</t>
  </si>
  <si>
    <t>Instructions:</t>
  </si>
  <si>
    <t>Monthly Payment:</t>
  </si>
  <si>
    <t>/ 12 =</t>
  </si>
  <si>
    <t>Category 3 - Housing (monthly)</t>
  </si>
  <si>
    <t>Total Other (NOT on Debt List)</t>
  </si>
  <si>
    <r>
      <t xml:space="preserve">Total Business/Investment Debt </t>
    </r>
    <r>
      <rPr>
        <i/>
        <sz val="10"/>
        <rFont val="Arial"/>
        <family val="2"/>
      </rPr>
      <t>(from Debt List)</t>
    </r>
  </si>
  <si>
    <t>Monthly Living Expenses</t>
  </si>
  <si>
    <t>Monthly Income</t>
  </si>
  <si>
    <t>NET SPENDABLE INCOME (monthly)</t>
  </si>
  <si>
    <t>LESS</t>
  </si>
  <si>
    <t>Social Security (FICA)</t>
  </si>
  <si>
    <t>Local Taxes</t>
  </si>
  <si>
    <t>State Taxes</t>
  </si>
  <si>
    <t>Medicare</t>
  </si>
  <si>
    <r>
      <t xml:space="preserve">Mortgage(s) </t>
    </r>
    <r>
      <rPr>
        <i/>
        <sz val="10"/>
        <rFont val="Arial"/>
        <family val="2"/>
      </rPr>
      <t>(from Debt List)</t>
    </r>
  </si>
  <si>
    <r>
      <t xml:space="preserve">Auto Payment(s) </t>
    </r>
    <r>
      <rPr>
        <i/>
        <sz val="10"/>
        <rFont val="Arial"/>
        <family val="2"/>
      </rPr>
      <t>(from Debt List)</t>
    </r>
  </si>
  <si>
    <t>Credit Union</t>
  </si>
  <si>
    <t>Gifts (including Christmas)</t>
  </si>
  <si>
    <t>Auto Insurance</t>
  </si>
  <si>
    <t>Category 6 - Insurance (monthly)</t>
  </si>
  <si>
    <t>Category 7 - Debts (monthly)</t>
  </si>
  <si>
    <t>Children's Clothing Needs</t>
  </si>
  <si>
    <t xml:space="preserve"> </t>
  </si>
  <si>
    <t xml:space="preserve">Monthly Budget - </t>
  </si>
  <si>
    <t>Total lump sum needs:</t>
  </si>
  <si>
    <t>(Social Security, Investments, Retirement)</t>
  </si>
  <si>
    <t>Cable TV / Internet Service</t>
  </si>
  <si>
    <t>Other - Tolls/Parking/Transit Fares</t>
  </si>
  <si>
    <t>Replacement</t>
  </si>
  <si>
    <t>Eye Glasses / Contacts</t>
  </si>
  <si>
    <t>Year to Date Actual vs. Spending Plan</t>
  </si>
  <si>
    <t>HEALTH</t>
  </si>
  <si>
    <t>WELLNESS</t>
  </si>
  <si>
    <t>CHILDCARE</t>
  </si>
  <si>
    <t>Category 11 - Health &amp; Wellness (monthly)</t>
  </si>
  <si>
    <t>CHILD CARE</t>
  </si>
  <si>
    <t>SCHOOL/</t>
  </si>
  <si>
    <t>RECREATION</t>
  </si>
  <si>
    <t>ENTERTAINMENT</t>
  </si>
  <si>
    <r>
      <t xml:space="preserve">DEBT LIST </t>
    </r>
    <r>
      <rPr>
        <b/>
        <i/>
        <vertAlign val="superscript"/>
        <sz val="16"/>
        <color rgb="FFFF0000"/>
        <rFont val="Arial"/>
        <family val="2"/>
      </rPr>
      <t>1</t>
    </r>
  </si>
  <si>
    <t>HEALTH &amp;</t>
  </si>
  <si>
    <t>ALLOCATED AMOUNT</t>
  </si>
  <si>
    <r>
      <rPr>
        <sz val="10"/>
        <color rgb="FFFF0000"/>
        <rFont val="Arial"/>
        <family val="2"/>
      </rPr>
      <t xml:space="preserve">1 </t>
    </r>
    <r>
      <rPr>
        <sz val="10"/>
        <rFont val="Arial"/>
        <family val="2"/>
      </rPr>
      <t>When you are ready to work on your Debt Snowball Strategy, go to www.Crown.org/FindHelp/Personal/Calculators and look for the "Debt Snowball Calculator."</t>
    </r>
  </si>
  <si>
    <t>Mortgage(s) (from Debt List)</t>
  </si>
  <si>
    <t>Auto Payment(s) (from Debt List)</t>
  </si>
  <si>
    <t>Total Business/Investment Debt (from Debt List)</t>
  </si>
  <si>
    <r>
      <t>Estimated Spending Plan - Current</t>
    </r>
    <r>
      <rPr>
        <b/>
        <vertAlign val="superscript"/>
        <sz val="16"/>
        <rFont val="Arial"/>
        <family val="2"/>
      </rPr>
      <t xml:space="preserve"> </t>
    </r>
    <r>
      <rPr>
        <b/>
        <vertAlign val="superscript"/>
        <sz val="16"/>
        <color rgb="FFFF0000"/>
        <rFont val="Arial"/>
        <family val="2"/>
      </rPr>
      <t>1</t>
    </r>
  </si>
  <si>
    <t>Total Other (NOT on Debt List or extra payments on debts above)</t>
  </si>
  <si>
    <t>Health/Dental</t>
  </si>
  <si>
    <t>The worksheets have been provided to you with "protected" data fields. If you need to make adjustments to any formulas</t>
  </si>
  <si>
    <r>
      <t xml:space="preserve">Estimated Spending Plan - Balanced </t>
    </r>
    <r>
      <rPr>
        <b/>
        <vertAlign val="superscript"/>
        <sz val="16"/>
        <color rgb="FFFF0000"/>
        <rFont val="Arial"/>
        <family val="2"/>
      </rPr>
      <t>1</t>
    </r>
  </si>
  <si>
    <t xml:space="preserve">or tax rates, please save your file, then "unprotect" the appropriate sheet(s) by using the password "2015" (without quotes). </t>
  </si>
  <si>
    <r>
      <rPr>
        <b/>
        <vertAlign val="superscript"/>
        <sz val="12"/>
        <color rgb="FFFF0000"/>
        <rFont val="Arial"/>
        <family val="2"/>
      </rPr>
      <t>1</t>
    </r>
    <r>
      <rPr>
        <b/>
        <sz val="12"/>
        <color rgb="FFFF0000"/>
        <rFont val="Arial"/>
        <family val="2"/>
      </rPr>
      <t xml:space="preserve"> </t>
    </r>
    <r>
      <rPr>
        <b/>
        <sz val="12"/>
        <rFont val="Arial"/>
        <family val="2"/>
      </rPr>
      <t>This form corresponds to Page 83 in  the Do Well Life Group Manual.</t>
    </r>
  </si>
  <si>
    <r>
      <rPr>
        <b/>
        <vertAlign val="superscript"/>
        <sz val="12"/>
        <color rgb="FFFF0000"/>
        <rFont val="Arial"/>
        <family val="2"/>
      </rPr>
      <t>1</t>
    </r>
    <r>
      <rPr>
        <b/>
        <sz val="12"/>
        <color rgb="FFFF0000"/>
        <rFont val="Arial"/>
        <family val="2"/>
      </rPr>
      <t xml:space="preserve"> </t>
    </r>
    <r>
      <rPr>
        <b/>
        <sz val="12"/>
        <rFont val="Arial"/>
        <family val="2"/>
      </rPr>
      <t xml:space="preserve">This form corresponds to Page 119 of the Do Well Life Group Manual. </t>
    </r>
  </si>
  <si>
    <t>© 2019 Crown Financial Ministries. All Rights Reserved. Crown.org</t>
  </si>
  <si>
    <t>© 2010 Crown Financial Ministries. All Rights Reserved. Crown.org</t>
  </si>
  <si>
    <t>Budget 
Practical Financial Workbook</t>
  </si>
  <si>
    <t>© 2020 Crown Financial Ministries. All Rights Reserved. Crown.org</t>
  </si>
  <si>
    <t>Telephone / Cell phone</t>
  </si>
  <si>
    <t>Eating Out / Lunches</t>
  </si>
  <si>
    <t>Financial Goals for the _____________________ family</t>
  </si>
  <si>
    <t>Specific Goal</t>
  </si>
  <si>
    <t>Time Frame</t>
  </si>
  <si>
    <t>Goal Successfully Met</t>
  </si>
  <si>
    <t>Offering</t>
  </si>
  <si>
    <t>Personal Goals</t>
  </si>
  <si>
    <t>Spiritual Goals</t>
  </si>
  <si>
    <t>Debt Retirement</t>
  </si>
  <si>
    <t>Ex: We will saved $5/week to replace lamp</t>
  </si>
  <si>
    <t>6 weeks</t>
  </si>
  <si>
    <t>Ex. We will reduce our consumer debt by $100/month until it is gone</t>
  </si>
  <si>
    <t>1/31, 2/28, 3/31, 4/31</t>
  </si>
  <si>
    <t>Ex. We will give an additional $25/month to the church for missionarey work</t>
  </si>
  <si>
    <t>Ongoing as God provides</t>
  </si>
  <si>
    <t>1/31, 2/28</t>
  </si>
  <si>
    <t>Quit Claim Deed</t>
  </si>
  <si>
    <t>This Quit Claim Deed, made the ______ day of __________________</t>
  </si>
  <si>
    <t>From: ____________________________________________</t>
  </si>
  <si>
    <t>To: The Lord</t>
  </si>
  <si>
    <t>I (we) hereby transfer to the Lord the ownership of the following possessions:</t>
  </si>
  <si>
    <t>This instrument is not a binding legal document and cannot be used to transfer property.</t>
  </si>
  <si>
    <t>Witnesses who hold me (us) accountable in the recognition of the Lord's ownership:</t>
  </si>
  <si>
    <t>Stewards of the possessions above:</t>
  </si>
  <si>
    <r>
      <rPr>
        <sz val="14"/>
        <color rgb="FFFF0000"/>
        <rFont val="Arial"/>
        <family val="2"/>
      </rPr>
      <t>Instructions for this page:</t>
    </r>
    <r>
      <rPr>
        <sz val="11"/>
        <rFont val="Arial"/>
        <family val="2"/>
      </rPr>
      <t xml:space="preserve">
1. Find the family situation that most closely represents your family (i.e. Married with 4 children, Single with roommate, etc.).
2. Find the income level that most closely represents your family (i.e. $25,000 to $125,000).
3.To determine the amount of "Taxes: Federal," go online and search for "2019 Federal income tax rates." 
4. If you are an employee, the "Taxes: Social Security" rate will be 6.2%. If you are self-employed, the rate will be 12.4%.
5. If you are an employee, the "Taxes: Medicare" will be 1.45%. If you are self-employed, the rate will be 2.9%.
6. To determine the amount of "Taxes: State," go online and search for "2019 ____ income tax rates (ex. "2019 Arizona income tax rates").
7. To determine the amount of "Taxes: Other," you might have to call your local government to ask them, or you can look at last year's W2 form.
8. Insert these numbers in the appropriate column and rows below.</t>
    </r>
  </si>
  <si>
    <t>Suggested Percentage Guidelines For Family Income</t>
  </si>
  <si>
    <t>(Married with 4 Children)</t>
  </si>
  <si>
    <t>GROSS HOUSEHOLD INCOME:</t>
  </si>
  <si>
    <t>1. Tithe/Giving</t>
  </si>
  <si>
    <r>
      <t xml:space="preserve">2a. Taxes: Federal </t>
    </r>
    <r>
      <rPr>
        <b/>
        <sz val="10"/>
        <color rgb="FFFF0000"/>
        <rFont val="Arial"/>
        <family val="2"/>
      </rPr>
      <t>1</t>
    </r>
  </si>
  <si>
    <t>2b. Taxes: Social Security</t>
  </si>
  <si>
    <t>2c. Taxes: Medicare</t>
  </si>
  <si>
    <r>
      <t xml:space="preserve">2d. Taxes: State </t>
    </r>
    <r>
      <rPr>
        <b/>
        <sz val="10"/>
        <color rgb="FFFF0000"/>
        <rFont val="Arial"/>
        <family val="2"/>
      </rPr>
      <t>1</t>
    </r>
  </si>
  <si>
    <r>
      <t xml:space="preserve">2e. Taxes: Other </t>
    </r>
    <r>
      <rPr>
        <b/>
        <sz val="10"/>
        <color rgb="FFFF0000"/>
        <rFont val="Arial"/>
        <family val="2"/>
      </rPr>
      <t>1</t>
    </r>
  </si>
  <si>
    <r>
      <t xml:space="preserve">Total Taxes: </t>
    </r>
    <r>
      <rPr>
        <b/>
        <sz val="10"/>
        <color rgb="FFFF0000"/>
        <rFont val="Arial"/>
        <family val="2"/>
      </rPr>
      <t>2</t>
    </r>
  </si>
  <si>
    <t xml:space="preserve">     Net Spendable Income percentages below add to 100%</t>
  </si>
  <si>
    <t>NET SPENDABLE INCOME:</t>
  </si>
  <si>
    <t>3. Housing</t>
  </si>
  <si>
    <t>4. Food</t>
  </si>
  <si>
    <t>5. Transportation</t>
  </si>
  <si>
    <t>6. Insurance</t>
  </si>
  <si>
    <t>7. Debts</t>
  </si>
  <si>
    <t>8. Entertainment/Recreation</t>
  </si>
  <si>
    <t>10. Savings</t>
  </si>
  <si>
    <t>11. Health &amp; Wellness</t>
  </si>
  <si>
    <t>12. Miscellaneous</t>
  </si>
  <si>
    <r>
      <t xml:space="preserve">13. Investments </t>
    </r>
    <r>
      <rPr>
        <b/>
        <sz val="10"/>
        <color rgb="FFFF0000"/>
        <rFont val="Arial"/>
        <family val="2"/>
      </rPr>
      <t>3</t>
    </r>
  </si>
  <si>
    <t>Total Net Spendable Income:</t>
  </si>
  <si>
    <t>If you have school/child care expenses, these percentages must be deducted from other categories.</t>
  </si>
  <si>
    <r>
      <t xml:space="preserve">14. School/Child Care </t>
    </r>
    <r>
      <rPr>
        <b/>
        <sz val="10"/>
        <color rgb="FFFF0000"/>
        <rFont val="Arial"/>
        <family val="2"/>
      </rPr>
      <t>4</t>
    </r>
  </si>
  <si>
    <r>
      <t xml:space="preserve">1 </t>
    </r>
    <r>
      <rPr>
        <sz val="9"/>
        <rFont val="Arial"/>
        <family val="2"/>
      </rPr>
      <t>The most accurate way to determine your Federal, State and Other tax withholdings is to check your last Federal and State tax returns.</t>
    </r>
  </si>
  <si>
    <r>
      <rPr>
        <b/>
        <sz val="9"/>
        <color rgb="FFFF0000"/>
        <rFont val="Arial"/>
        <family val="2"/>
      </rPr>
      <t>2</t>
    </r>
    <r>
      <rPr>
        <sz val="9"/>
        <rFont val="Arial"/>
        <family val="2"/>
      </rPr>
      <t xml:space="preserve"> In some cases earned income credit (EIC) will apply. It may be possible to increase the number of deductions to lessen the amount of tax paid per month. Review the last tax return for specific information.</t>
    </r>
  </si>
  <si>
    <r>
      <rPr>
        <b/>
        <sz val="9"/>
        <color rgb="FFFF0000"/>
        <rFont val="Arial"/>
        <family val="2"/>
      </rPr>
      <t>3</t>
    </r>
    <r>
      <rPr>
        <sz val="9"/>
        <rFont val="Arial"/>
        <family val="2"/>
      </rPr>
      <t xml:space="preserve"> This category is used for long-term investment planning, such as college education or retirement.</t>
    </r>
  </si>
  <si>
    <r>
      <rPr>
        <b/>
        <sz val="9"/>
        <color rgb="FFFF0000"/>
        <rFont val="Arial"/>
        <family val="2"/>
      </rPr>
      <t>4</t>
    </r>
    <r>
      <rPr>
        <sz val="9"/>
        <rFont val="Arial"/>
        <family val="2"/>
      </rPr>
      <t xml:space="preserve"> This category is added as a guide only. If you have this expense, the percentage shown must be deducted from other budget categories.</t>
    </r>
  </si>
  <si>
    <t>(Married with 2 Children)</t>
  </si>
  <si>
    <t>(Married with No Children)</t>
  </si>
  <si>
    <r>
      <t xml:space="preserve">14. Education </t>
    </r>
    <r>
      <rPr>
        <b/>
        <sz val="10"/>
        <color rgb="FFFF0000"/>
        <rFont val="Arial"/>
        <family val="2"/>
      </rPr>
      <t>4</t>
    </r>
  </si>
  <si>
    <t>Suggested Percentage Guidelines For Individual Income</t>
  </si>
  <si>
    <t xml:space="preserve">(Single with 1 Child) </t>
  </si>
  <si>
    <t>(Single with No Children / Living Alone)</t>
  </si>
  <si>
    <t>(Single with No Children / Living with Roommate)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</si>
</sst>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m/d/yyyy;@"/>
    <numFmt numFmtId="167" formatCode="0.0%"/>
  </numFmts>
  <fonts count="36" x14ac:knownFonts="1">
    <font>
      <sz val="10"/>
      <name val="Arial"/>
    </font>
    <font>
      <sz val="10"/>
      <name val="Arial"/>
      <family val="2"/>
    </font>
    <font>
      <sz val="8"/>
      <name val="Arial"/>
      <family val="2"/>
    </font>
    <font>
      <b/>
      <sz val="10"/>
      <name val="Arial"/>
      <family val="2"/>
    </font>
    <font>
      <sz val="10"/>
      <name val="Arial"/>
      <family val="2"/>
    </font>
    <font>
      <b/>
      <sz val="12"/>
      <name val="Arial"/>
      <family val="2"/>
    </font>
    <font>
      <sz val="12"/>
      <name val="Arial"/>
      <family val="2"/>
    </font>
    <font>
      <b/>
      <sz val="14"/>
      <name val="Arial"/>
      <family val="2"/>
    </font>
    <font>
      <sz val="18"/>
      <name val="Arial"/>
      <family val="2"/>
    </font>
    <font>
      <b/>
      <sz val="16"/>
      <name val="Arial"/>
      <family val="2"/>
    </font>
    <font>
      <b/>
      <sz val="12"/>
      <color indexed="10"/>
      <name val="Arial"/>
      <family val="2"/>
    </font>
    <font>
      <b/>
      <sz val="8"/>
      <name val="Arial"/>
      <family val="2"/>
    </font>
    <font>
      <sz val="14"/>
      <name val="Arial"/>
      <family val="2"/>
    </font>
    <font>
      <b/>
      <sz val="9"/>
      <name val="Arial"/>
      <family val="2"/>
    </font>
    <font>
      <sz val="9"/>
      <name val="Arial"/>
      <family val="2"/>
    </font>
    <font>
      <b/>
      <sz val="14"/>
      <color indexed="10"/>
      <name val="Arial"/>
      <family val="2"/>
    </font>
    <font>
      <b/>
      <i/>
      <sz val="16"/>
      <name val="Arial"/>
      <family val="2"/>
    </font>
    <font>
      <b/>
      <i/>
      <sz val="12"/>
      <name val="Arial"/>
      <family val="2"/>
    </font>
    <font>
      <b/>
      <i/>
      <sz val="10"/>
      <name val="Arial"/>
      <family val="2"/>
    </font>
    <font>
      <b/>
      <i/>
      <sz val="14"/>
      <name val="Arial"/>
      <family val="2"/>
    </font>
    <font>
      <i/>
      <sz val="10"/>
      <name val="Arial"/>
      <family val="2"/>
    </font>
    <font>
      <b/>
      <i/>
      <vertAlign val="superscript"/>
      <sz val="16"/>
      <color rgb="FFFF0000"/>
      <name val="Arial"/>
      <family val="2"/>
    </font>
    <font>
      <sz val="10"/>
      <color rgb="FFFF0000"/>
      <name val="Arial"/>
      <family val="2"/>
    </font>
    <font>
      <b/>
      <sz val="12"/>
      <color rgb="FFFF0000"/>
      <name val="Arial"/>
      <family val="2"/>
    </font>
    <font>
      <b/>
      <vertAlign val="superscript"/>
      <sz val="16"/>
      <name val="Arial"/>
      <family val="2"/>
    </font>
    <font>
      <b/>
      <vertAlign val="superscript"/>
      <sz val="16"/>
      <color rgb="FFFF0000"/>
      <name val="Arial"/>
      <family val="2"/>
    </font>
    <font>
      <b/>
      <vertAlign val="superscript"/>
      <sz val="12"/>
      <color rgb="FFFF0000"/>
      <name val="Arial"/>
      <family val="2"/>
    </font>
    <font>
      <u/>
      <sz val="10"/>
      <color theme="10"/>
      <name val="Arial"/>
      <family val="2"/>
    </font>
    <font>
      <b/>
      <u/>
      <sz val="10"/>
      <name val="Arial"/>
      <family val="2"/>
    </font>
    <font>
      <sz val="28"/>
      <name val="Script MT Bold"/>
      <family val="4"/>
    </font>
    <font>
      <sz val="11"/>
      <name val="Arial"/>
      <family val="2"/>
    </font>
    <font>
      <sz val="14"/>
      <color rgb="FFFF0000"/>
      <name val="Arial"/>
      <family val="2"/>
    </font>
    <font>
      <b/>
      <sz val="16"/>
      <color indexed="12"/>
      <name val="Arial"/>
      <family val="2"/>
    </font>
    <font>
      <b/>
      <sz val="10"/>
      <color indexed="10"/>
      <name val="Arial"/>
      <family val="2"/>
    </font>
    <font>
      <b/>
      <sz val="10"/>
      <color rgb="FFFF0000"/>
      <name val="Arial"/>
      <family val="2"/>
    </font>
    <font>
      <b/>
      <sz val="9"/>
      <color rgb="FFFF0000"/>
      <name val="Arial"/>
      <family val="2"/>
    </font>
  </fonts>
  <fills count="2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65"/>
        <bgColor indexed="64"/>
      </patternFill>
    </fill>
    <fill>
      <patternFill patternType="solid">
        <fgColor indexed="9"/>
        <bgColor indexed="31"/>
      </patternFill>
    </fill>
    <fill>
      <patternFill patternType="solid">
        <fgColor indexed="22"/>
        <bgColor indexed="31"/>
      </patternFill>
    </fill>
    <fill>
      <patternFill patternType="solid">
        <fgColor rgb="FFFFFF99"/>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79998168889431442"/>
        <bgColor indexed="31"/>
      </patternFill>
    </fill>
    <fill>
      <patternFill patternType="solid">
        <fgColor theme="4" tint="0.79998168889431442"/>
        <bgColor indexed="64"/>
      </patternFill>
    </fill>
    <fill>
      <patternFill patternType="solid">
        <fgColor theme="8" tint="0.79998168889431442"/>
        <bgColor indexed="31"/>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FFC000"/>
        <bgColor indexed="64"/>
      </patternFill>
    </fill>
    <fill>
      <patternFill patternType="solid">
        <fgColor rgb="FFFFFF00"/>
        <bgColor indexed="64"/>
      </patternFill>
    </fill>
  </fills>
  <borders count="58">
    <border>
      <left/>
      <right/>
      <top/>
      <bottom/>
      <diagonal/>
    </border>
    <border>
      <left/>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auto="1"/>
      </left>
      <right style="thin">
        <color auto="1"/>
      </right>
      <top/>
      <bottom style="thick">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style="thick">
        <color auto="1"/>
      </right>
      <top/>
      <bottom style="thin">
        <color auto="1"/>
      </bottom>
      <diagonal/>
    </border>
    <border>
      <left style="thin">
        <color auto="1"/>
      </left>
      <right style="thick">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7" fillId="0" borderId="0" applyNumberFormat="0" applyFill="0" applyBorder="0" applyAlignment="0" applyProtection="0"/>
  </cellStyleXfs>
  <cellXfs count="630">
    <xf numFmtId="0" fontId="0" fillId="0" borderId="0" xfId="0"/>
    <xf numFmtId="44" fontId="1" fillId="0" borderId="0" xfId="2"/>
    <xf numFmtId="0" fontId="0" fillId="0" borderId="0" xfId="0" applyAlignment="1">
      <alignment horizontal="center"/>
    </xf>
    <xf numFmtId="0" fontId="4" fillId="0" borderId="0" xfId="0" applyFont="1"/>
    <xf numFmtId="0" fontId="4" fillId="0" borderId="0" xfId="0" applyFont="1" applyAlignment="1">
      <alignment horizontal="center"/>
    </xf>
    <xf numFmtId="0" fontId="6" fillId="0" borderId="0" xfId="0" applyFont="1" applyAlignment="1">
      <alignment horizontal="center"/>
    </xf>
    <xf numFmtId="44" fontId="6" fillId="0" borderId="0" xfId="2" applyFont="1"/>
    <xf numFmtId="44" fontId="6" fillId="0" borderId="1" xfId="2" applyFont="1" applyBorder="1"/>
    <xf numFmtId="0" fontId="6" fillId="0" borderId="0" xfId="0" applyFont="1" applyAlignment="1">
      <alignment horizontal="left"/>
    </xf>
    <xf numFmtId="0" fontId="6" fillId="0" borderId="0" xfId="0" applyFont="1" applyProtection="1">
      <protection hidden="1"/>
    </xf>
    <xf numFmtId="0" fontId="6" fillId="0" borderId="0" xfId="0" applyFont="1" applyAlignment="1" applyProtection="1">
      <alignment horizontal="right"/>
      <protection hidden="1"/>
    </xf>
    <xf numFmtId="0" fontId="6" fillId="0" borderId="0" xfId="0" applyFont="1" applyAlignment="1" applyProtection="1">
      <alignment horizontal="center"/>
      <protection hidden="1"/>
    </xf>
    <xf numFmtId="44" fontId="6" fillId="2" borderId="0" xfId="2" applyFont="1" applyFill="1" applyProtection="1">
      <protection hidden="1"/>
    </xf>
    <xf numFmtId="44" fontId="6" fillId="0" borderId="0" xfId="2" applyFont="1" applyProtection="1">
      <protection hidden="1"/>
    </xf>
    <xf numFmtId="44" fontId="6" fillId="0" borderId="1" xfId="2" applyFont="1" applyBorder="1" applyProtection="1">
      <protection hidden="1"/>
    </xf>
    <xf numFmtId="0" fontId="6" fillId="0" borderId="0" xfId="0" applyFont="1" applyAlignment="1" applyProtection="1">
      <alignment horizontal="left"/>
      <protection hidden="1"/>
    </xf>
    <xf numFmtId="44" fontId="6" fillId="3" borderId="0" xfId="2" applyFont="1" applyFill="1" applyProtection="1">
      <protection locked="0"/>
    </xf>
    <xf numFmtId="44" fontId="6" fillId="2" borderId="0" xfId="2" applyFont="1" applyFill="1" applyAlignment="1">
      <alignment horizontal="center"/>
    </xf>
    <xf numFmtId="0" fontId="7" fillId="0" borderId="0" xfId="0" applyFont="1" applyAlignment="1">
      <alignment horizontal="center"/>
    </xf>
    <xf numFmtId="0" fontId="7" fillId="0" borderId="0" xfId="0" quotePrefix="1" applyFont="1" applyAlignment="1">
      <alignment horizontal="center"/>
    </xf>
    <xf numFmtId="44" fontId="4" fillId="0" borderId="0" xfId="2" applyFont="1" applyAlignment="1">
      <alignment horizontal="center" vertical="top" wrapText="1"/>
    </xf>
    <xf numFmtId="44" fontId="4" fillId="0" borderId="0" xfId="2" applyFont="1"/>
    <xf numFmtId="44" fontId="4" fillId="2" borderId="0" xfId="2" applyFont="1" applyFill="1"/>
    <xf numFmtId="44" fontId="4" fillId="4" borderId="2" xfId="2" applyFont="1" applyFill="1" applyBorder="1" applyAlignment="1">
      <alignment horizontal="center" wrapText="1"/>
    </xf>
    <xf numFmtId="44" fontId="4" fillId="4" borderId="3" xfId="2" applyFont="1" applyFill="1" applyBorder="1"/>
    <xf numFmtId="44" fontId="4" fillId="4" borderId="4" xfId="2" applyFont="1" applyFill="1" applyBorder="1"/>
    <xf numFmtId="44" fontId="4" fillId="0" borderId="0" xfId="0" applyNumberFormat="1" applyFont="1"/>
    <xf numFmtId="0" fontId="4" fillId="5" borderId="0" xfId="0" applyFont="1" applyFill="1"/>
    <xf numFmtId="0" fontId="4" fillId="0" borderId="5" xfId="0" applyFont="1" applyBorder="1"/>
    <xf numFmtId="0" fontId="4" fillId="0" borderId="6" xfId="0" applyFont="1" applyBorder="1"/>
    <xf numFmtId="44" fontId="4" fillId="0" borderId="7" xfId="0" applyNumberFormat="1" applyFont="1" applyBorder="1"/>
    <xf numFmtId="0" fontId="4" fillId="0" borderId="8" xfId="0" applyFont="1" applyBorder="1"/>
    <xf numFmtId="44" fontId="4" fillId="0" borderId="9" xfId="0" applyNumberFormat="1" applyFont="1" applyBorder="1"/>
    <xf numFmtId="0" fontId="4" fillId="0" borderId="10" xfId="0" applyFont="1" applyBorder="1"/>
    <xf numFmtId="44" fontId="4" fillId="0" borderId="11" xfId="0" applyNumberFormat="1" applyFont="1" applyBorder="1"/>
    <xf numFmtId="44" fontId="4" fillId="0" borderId="0" xfId="2" applyFont="1" applyAlignment="1">
      <alignment horizontal="center"/>
    </xf>
    <xf numFmtId="44" fontId="4" fillId="2" borderId="0" xfId="2" applyFont="1" applyFill="1" applyAlignment="1">
      <alignment horizontal="center"/>
    </xf>
    <xf numFmtId="44" fontId="4" fillId="4" borderId="3" xfId="2" applyFont="1" applyFill="1" applyBorder="1" applyAlignment="1">
      <alignment horizontal="center"/>
    </xf>
    <xf numFmtId="44" fontId="4" fillId="0" borderId="0" xfId="0" applyNumberFormat="1" applyFont="1" applyAlignment="1">
      <alignment horizontal="center"/>
    </xf>
    <xf numFmtId="0" fontId="4" fillId="5" borderId="0" xfId="0" applyFont="1" applyFill="1" applyAlignment="1">
      <alignment horizontal="center"/>
    </xf>
    <xf numFmtId="0" fontId="4" fillId="0" borderId="6" xfId="0" applyFont="1" applyBorder="1" applyAlignment="1">
      <alignment horizontal="center"/>
    </xf>
    <xf numFmtId="44" fontId="4" fillId="0" borderId="7" xfId="0" applyNumberFormat="1" applyFont="1" applyBorder="1" applyAlignment="1">
      <alignment horizontal="center"/>
    </xf>
    <xf numFmtId="0" fontId="4" fillId="6" borderId="5" xfId="0" applyFont="1" applyFill="1" applyBorder="1" applyAlignment="1">
      <alignment horizontal="center"/>
    </xf>
    <xf numFmtId="44" fontId="4" fillId="0" borderId="11" xfId="0" applyNumberFormat="1" applyFont="1" applyBorder="1" applyAlignment="1">
      <alignment horizontal="center"/>
    </xf>
    <xf numFmtId="0" fontId="4" fillId="0" borderId="10" xfId="0" applyFont="1" applyBorder="1" applyAlignment="1">
      <alignment horizontal="center"/>
    </xf>
    <xf numFmtId="0" fontId="4" fillId="6" borderId="8" xfId="0" applyFont="1" applyFill="1" applyBorder="1" applyAlignment="1">
      <alignment horizontal="left"/>
    </xf>
    <xf numFmtId="0" fontId="4" fillId="6" borderId="12" xfId="0" applyFont="1" applyFill="1" applyBorder="1" applyAlignment="1">
      <alignment horizontal="left"/>
    </xf>
    <xf numFmtId="44" fontId="4" fillId="0" borderId="4" xfId="2" applyFont="1" applyBorder="1"/>
    <xf numFmtId="44" fontId="4" fillId="3" borderId="0" xfId="2" applyFont="1" applyFill="1" applyProtection="1">
      <protection locked="0"/>
    </xf>
    <xf numFmtId="0" fontId="4" fillId="3" borderId="0" xfId="0" applyFont="1" applyFill="1" applyProtection="1">
      <protection locked="0"/>
    </xf>
    <xf numFmtId="44" fontId="4" fillId="3" borderId="10" xfId="2" applyFont="1" applyFill="1" applyBorder="1" applyProtection="1">
      <protection locked="0"/>
    </xf>
    <xf numFmtId="0" fontId="3" fillId="0" borderId="0" xfId="0" applyFont="1" applyAlignment="1">
      <alignment horizontal="center"/>
    </xf>
    <xf numFmtId="0" fontId="5" fillId="0" borderId="0" xfId="0" applyFont="1" applyAlignment="1" applyProtection="1">
      <alignment horizontal="right"/>
      <protection hidden="1"/>
    </xf>
    <xf numFmtId="0" fontId="5" fillId="3" borderId="4" xfId="0" applyFont="1" applyFill="1" applyBorder="1" applyAlignment="1" applyProtection="1">
      <alignment horizontal="center"/>
      <protection locked="0"/>
    </xf>
    <xf numFmtId="0" fontId="5" fillId="0" borderId="0" xfId="0" applyFont="1"/>
    <xf numFmtId="0" fontId="5" fillId="0" borderId="4" xfId="0" applyFont="1" applyBorder="1" applyAlignment="1">
      <alignment horizontal="center"/>
    </xf>
    <xf numFmtId="44" fontId="4" fillId="3" borderId="0" xfId="2" applyFont="1" applyFill="1" applyAlignment="1" applyProtection="1">
      <alignment horizontal="center"/>
      <protection locked="0"/>
    </xf>
    <xf numFmtId="44" fontId="4" fillId="3" borderId="10" xfId="2" applyFont="1" applyFill="1" applyBorder="1" applyAlignment="1" applyProtection="1">
      <alignment horizontal="center"/>
      <protection locked="0"/>
    </xf>
    <xf numFmtId="0" fontId="9" fillId="4" borderId="0" xfId="0" applyFont="1" applyFill="1"/>
    <xf numFmtId="0" fontId="9" fillId="0" borderId="0" xfId="0" applyFont="1"/>
    <xf numFmtId="49" fontId="5" fillId="4" borderId="0" xfId="0" applyNumberFormat="1" applyFont="1" applyFill="1" applyAlignment="1">
      <alignment horizontal="left"/>
    </xf>
    <xf numFmtId="164" fontId="5" fillId="4" borderId="0" xfId="1" applyNumberFormat="1" applyFont="1" applyFill="1" applyAlignment="1">
      <alignment horizontal="center"/>
    </xf>
    <xf numFmtId="0" fontId="5" fillId="4" borderId="0" xfId="0" applyFont="1" applyFill="1"/>
    <xf numFmtId="0" fontId="5" fillId="0" borderId="10" xfId="0" applyFont="1" applyBorder="1"/>
    <xf numFmtId="0" fontId="11" fillId="4" borderId="0" xfId="0" applyFont="1" applyFill="1"/>
    <xf numFmtId="0" fontId="11" fillId="2" borderId="0" xfId="0" applyFont="1" applyFill="1"/>
    <xf numFmtId="0" fontId="5" fillId="4" borderId="9" xfId="0" applyFont="1" applyFill="1" applyBorder="1"/>
    <xf numFmtId="0" fontId="6" fillId="4" borderId="0" xfId="0" applyFont="1" applyFill="1"/>
    <xf numFmtId="44" fontId="5" fillId="4" borderId="0" xfId="2" applyFont="1" applyFill="1"/>
    <xf numFmtId="44" fontId="5" fillId="0" borderId="3" xfId="2" applyFont="1" applyBorder="1"/>
    <xf numFmtId="0" fontId="6" fillId="0" borderId="0" xfId="0" applyFont="1"/>
    <xf numFmtId="44" fontId="6" fillId="4" borderId="0" xfId="2" applyFont="1" applyFill="1"/>
    <xf numFmtId="0" fontId="5" fillId="0" borderId="3" xfId="0" applyFont="1" applyBorder="1"/>
    <xf numFmtId="44" fontId="1" fillId="4" borderId="0" xfId="2" applyFill="1"/>
    <xf numFmtId="9" fontId="6" fillId="4" borderId="0" xfId="1" applyNumberFormat="1" applyFont="1" applyFill="1" applyAlignment="1">
      <alignment horizontal="center"/>
    </xf>
    <xf numFmtId="49" fontId="5" fillId="4" borderId="0" xfId="0" applyNumberFormat="1" applyFont="1" applyFill="1"/>
    <xf numFmtId="9" fontId="6" fillId="4" borderId="0" xfId="1" quotePrefix="1" applyNumberFormat="1" applyFont="1" applyFill="1" applyAlignment="1">
      <alignment horizontal="center"/>
    </xf>
    <xf numFmtId="49" fontId="11" fillId="4" borderId="0" xfId="0" applyNumberFormat="1" applyFont="1" applyFill="1" applyAlignment="1">
      <alignment horizontal="left"/>
    </xf>
    <xf numFmtId="49" fontId="7" fillId="4" borderId="0" xfId="0" applyNumberFormat="1" applyFont="1" applyFill="1" applyAlignment="1">
      <alignment horizontal="left"/>
    </xf>
    <xf numFmtId="9" fontId="12" fillId="4" borderId="0" xfId="1" applyNumberFormat="1" applyFont="1" applyFill="1" applyAlignment="1">
      <alignment horizontal="center"/>
    </xf>
    <xf numFmtId="0" fontId="12" fillId="4" borderId="0" xfId="0" applyFont="1" applyFill="1"/>
    <xf numFmtId="49" fontId="13" fillId="4" borderId="0" xfId="0" applyNumberFormat="1" applyFont="1" applyFill="1" applyAlignment="1">
      <alignment horizontal="left"/>
    </xf>
    <xf numFmtId="164" fontId="14" fillId="4" borderId="0" xfId="1" applyNumberFormat="1" applyFont="1" applyFill="1" applyAlignment="1">
      <alignment horizontal="center"/>
    </xf>
    <xf numFmtId="164" fontId="6" fillId="4" borderId="0" xfId="1" applyNumberFormat="1" applyFont="1" applyFill="1" applyAlignment="1">
      <alignment horizontal="center"/>
    </xf>
    <xf numFmtId="49" fontId="5" fillId="4" borderId="0" xfId="2" applyNumberFormat="1" applyFont="1" applyFill="1" applyAlignment="1">
      <alignment horizontal="left" wrapText="1"/>
    </xf>
    <xf numFmtId="164" fontId="5" fillId="7" borderId="0" xfId="1" applyNumberFormat="1" applyFont="1" applyFill="1" applyAlignment="1">
      <alignment horizontal="center"/>
    </xf>
    <xf numFmtId="44" fontId="3" fillId="4" borderId="0" xfId="2" applyFont="1" applyFill="1"/>
    <xf numFmtId="49" fontId="5" fillId="4" borderId="0" xfId="2" applyNumberFormat="1" applyFont="1" applyFill="1" applyAlignment="1">
      <alignment horizontal="left" vertical="top" wrapText="1"/>
    </xf>
    <xf numFmtId="49" fontId="15" fillId="4" borderId="0" xfId="0" applyNumberFormat="1" applyFont="1" applyFill="1" applyAlignment="1">
      <alignment horizontal="left"/>
    </xf>
    <xf numFmtId="0" fontId="7" fillId="4" borderId="0" xfId="0" applyFont="1" applyFill="1"/>
    <xf numFmtId="49" fontId="0" fillId="4" borderId="0" xfId="0" applyNumberFormat="1" applyFill="1" applyAlignment="1">
      <alignment horizontal="left"/>
    </xf>
    <xf numFmtId="49" fontId="7" fillId="4" borderId="10" xfId="0" applyNumberFormat="1" applyFont="1" applyFill="1" applyBorder="1" applyAlignment="1">
      <alignment horizontal="left"/>
    </xf>
    <xf numFmtId="164" fontId="5" fillId="4" borderId="10" xfId="1" applyNumberFormat="1" applyFont="1" applyFill="1" applyBorder="1" applyAlignment="1">
      <alignment horizontal="center"/>
    </xf>
    <xf numFmtId="0" fontId="0" fillId="4" borderId="10" xfId="0" applyFill="1" applyBorder="1"/>
    <xf numFmtId="49" fontId="0" fillId="0" borderId="0" xfId="0" applyNumberFormat="1" applyAlignment="1">
      <alignment horizontal="left"/>
    </xf>
    <xf numFmtId="164" fontId="6" fillId="0" borderId="0" xfId="1" applyNumberFormat="1" applyFont="1" applyAlignment="1">
      <alignment horizontal="center"/>
    </xf>
    <xf numFmtId="0" fontId="0" fillId="4" borderId="0" xfId="0" applyFill="1"/>
    <xf numFmtId="0" fontId="5" fillId="4" borderId="0" xfId="1" applyNumberFormat="1" applyFont="1" applyFill="1" applyAlignment="1">
      <alignment horizontal="center"/>
    </xf>
    <xf numFmtId="14" fontId="5" fillId="4" borderId="12" xfId="0" applyNumberFormat="1" applyFont="1" applyFill="1" applyBorder="1" applyAlignment="1">
      <alignment horizontal="left"/>
    </xf>
    <xf numFmtId="0" fontId="5" fillId="4" borderId="10" xfId="1" applyNumberFormat="1" applyFont="1" applyFill="1" applyBorder="1" applyAlignment="1">
      <alignment horizontal="center"/>
    </xf>
    <xf numFmtId="0" fontId="6" fillId="4" borderId="0" xfId="1" applyNumberFormat="1" applyFont="1" applyFill="1" applyAlignment="1">
      <alignment horizontal="center"/>
    </xf>
    <xf numFmtId="44" fontId="3" fillId="0" borderId="3" xfId="2" applyFont="1" applyBorder="1"/>
    <xf numFmtId="0" fontId="3" fillId="4" borderId="0" xfId="0" applyFont="1" applyFill="1"/>
    <xf numFmtId="0" fontId="3" fillId="0" borderId="0" xfId="0" applyFont="1"/>
    <xf numFmtId="44" fontId="6" fillId="0" borderId="0" xfId="2" applyFont="1" applyAlignment="1" applyProtection="1">
      <alignment horizontal="center"/>
      <protection locked="0"/>
    </xf>
    <xf numFmtId="0" fontId="7" fillId="0" borderId="3" xfId="0" applyFont="1" applyBorder="1"/>
    <xf numFmtId="0" fontId="12" fillId="0" borderId="0" xfId="0" applyFont="1"/>
    <xf numFmtId="0" fontId="5" fillId="4" borderId="0" xfId="0" applyFont="1" applyFill="1" applyAlignment="1">
      <alignment horizontal="left"/>
    </xf>
    <xf numFmtId="44" fontId="5" fillId="4" borderId="0" xfId="2" applyFont="1" applyFill="1" applyAlignment="1">
      <alignment horizontal="left" wrapText="1"/>
    </xf>
    <xf numFmtId="0" fontId="5" fillId="7" borderId="0" xfId="1" applyNumberFormat="1" applyFont="1" applyFill="1" applyAlignment="1">
      <alignment horizontal="center"/>
    </xf>
    <xf numFmtId="44" fontId="5" fillId="4" borderId="0" xfId="2" applyFont="1" applyFill="1" applyAlignment="1">
      <alignment horizontal="left" vertical="top" wrapText="1"/>
    </xf>
    <xf numFmtId="0" fontId="15" fillId="4" borderId="0" xfId="0" applyFont="1" applyFill="1" applyAlignment="1">
      <alignment horizontal="left"/>
    </xf>
    <xf numFmtId="164" fontId="10" fillId="4" borderId="0" xfId="1" applyNumberFormat="1" applyFont="1" applyFill="1" applyAlignment="1">
      <alignment horizontal="center"/>
    </xf>
    <xf numFmtId="0" fontId="0" fillId="4" borderId="0" xfId="0" applyFill="1" applyAlignment="1">
      <alignment horizontal="left"/>
    </xf>
    <xf numFmtId="0" fontId="7" fillId="4" borderId="0" xfId="0" applyFont="1" applyFill="1" applyAlignment="1">
      <alignment horizontal="left"/>
    </xf>
    <xf numFmtId="0" fontId="0" fillId="0" borderId="0" xfId="0" applyAlignment="1">
      <alignment horizontal="left"/>
    </xf>
    <xf numFmtId="0" fontId="6" fillId="0" borderId="0" xfId="1" applyNumberFormat="1" applyFont="1" applyAlignment="1">
      <alignment horizontal="center"/>
    </xf>
    <xf numFmtId="0" fontId="5" fillId="4" borderId="0" xfId="0" applyFont="1" applyFill="1" applyAlignment="1">
      <alignment horizontal="center"/>
    </xf>
    <xf numFmtId="0" fontId="3" fillId="8" borderId="7" xfId="0" applyFont="1" applyFill="1" applyBorder="1" applyAlignment="1">
      <alignment horizontal="center"/>
    </xf>
    <xf numFmtId="0" fontId="11" fillId="0" borderId="0" xfId="0" applyFont="1"/>
    <xf numFmtId="44" fontId="6" fillId="0" borderId="9" xfId="2" applyFont="1" applyBorder="1" applyAlignment="1" applyProtection="1">
      <alignment horizontal="center"/>
      <protection locked="0"/>
    </xf>
    <xf numFmtId="44" fontId="1" fillId="4" borderId="9" xfId="2" applyFill="1" applyBorder="1" applyAlignment="1">
      <alignment horizontal="center"/>
    </xf>
    <xf numFmtId="49" fontId="5" fillId="0" borderId="0" xfId="0" applyNumberFormat="1" applyFont="1" applyAlignment="1">
      <alignment horizontal="left"/>
    </xf>
    <xf numFmtId="44" fontId="1" fillId="4" borderId="0" xfId="2" applyFill="1" applyAlignment="1">
      <alignment horizontal="center"/>
    </xf>
    <xf numFmtId="44" fontId="1" fillId="4" borderId="10" xfId="2" applyFill="1" applyBorder="1" applyAlignment="1">
      <alignment horizontal="center"/>
    </xf>
    <xf numFmtId="0" fontId="0" fillId="4" borderId="0" xfId="0" applyFill="1" applyAlignment="1">
      <alignment horizontal="center"/>
    </xf>
    <xf numFmtId="49" fontId="5" fillId="2" borderId="2" xfId="2" applyNumberFormat="1" applyFont="1" applyFill="1" applyBorder="1" applyAlignment="1">
      <alignment wrapText="1"/>
    </xf>
    <xf numFmtId="0" fontId="16" fillId="4" borderId="0" xfId="0" applyFont="1" applyFill="1"/>
    <xf numFmtId="0" fontId="5" fillId="4" borderId="0" xfId="0" applyFont="1" applyFill="1" applyAlignment="1">
      <alignment horizontal="right"/>
    </xf>
    <xf numFmtId="49" fontId="1" fillId="4" borderId="0" xfId="2" applyNumberFormat="1" applyFill="1" applyAlignment="1">
      <alignment horizontal="left"/>
    </xf>
    <xf numFmtId="44" fontId="1" fillId="4" borderId="0" xfId="2" applyFill="1" applyAlignment="1">
      <alignment horizontal="right"/>
    </xf>
    <xf numFmtId="17" fontId="1" fillId="4" borderId="0" xfId="2" applyNumberFormat="1" applyFill="1" applyAlignment="1">
      <alignment horizontal="center"/>
    </xf>
    <xf numFmtId="10" fontId="1" fillId="4" borderId="0" xfId="3" applyNumberFormat="1" applyFill="1" applyAlignment="1">
      <alignment horizontal="center"/>
    </xf>
    <xf numFmtId="1" fontId="1" fillId="4" borderId="9" xfId="2" applyNumberFormat="1" applyFill="1" applyBorder="1" applyAlignment="1">
      <alignment horizontal="center"/>
    </xf>
    <xf numFmtId="49" fontId="6" fillId="4" borderId="0" xfId="2" applyNumberFormat="1" applyFont="1" applyFill="1" applyAlignment="1">
      <alignment horizontal="left"/>
    </xf>
    <xf numFmtId="44" fontId="6" fillId="4" borderId="0" xfId="2" applyFont="1" applyFill="1" applyAlignment="1">
      <alignment horizontal="right"/>
    </xf>
    <xf numFmtId="17" fontId="6" fillId="4" borderId="0" xfId="2" applyNumberFormat="1" applyFont="1" applyFill="1" applyAlignment="1">
      <alignment horizontal="center"/>
    </xf>
    <xf numFmtId="10" fontId="6" fillId="4" borderId="0" xfId="3" applyNumberFormat="1" applyFont="1" applyFill="1" applyAlignment="1">
      <alignment horizontal="center"/>
    </xf>
    <xf numFmtId="1" fontId="6" fillId="4" borderId="9" xfId="2" applyNumberFormat="1" applyFont="1" applyFill="1" applyBorder="1" applyAlignment="1">
      <alignment horizontal="center"/>
    </xf>
    <xf numFmtId="0" fontId="0" fillId="4" borderId="0" xfId="0" applyFill="1" applyAlignment="1">
      <alignment horizontal="right"/>
    </xf>
    <xf numFmtId="17" fontId="0" fillId="4" borderId="0" xfId="0" applyNumberFormat="1" applyFill="1" applyAlignment="1">
      <alignment horizontal="center"/>
    </xf>
    <xf numFmtId="0" fontId="0" fillId="0" borderId="0" xfId="0" applyAlignment="1">
      <alignment horizontal="right"/>
    </xf>
    <xf numFmtId="17" fontId="0" fillId="0" borderId="0" xfId="0" applyNumberFormat="1" applyAlignment="1">
      <alignment horizontal="center"/>
    </xf>
    <xf numFmtId="10" fontId="1" fillId="0" borderId="0" xfId="3" applyNumberFormat="1" applyAlignment="1">
      <alignment horizontal="center"/>
    </xf>
    <xf numFmtId="10" fontId="0" fillId="0" borderId="0" xfId="0" applyNumberFormat="1" applyAlignment="1">
      <alignment horizontal="center"/>
    </xf>
    <xf numFmtId="44" fontId="3" fillId="4" borderId="0" xfId="2" applyFont="1" applyFill="1" applyAlignment="1">
      <alignment horizontal="center"/>
    </xf>
    <xf numFmtId="44" fontId="6" fillId="4" borderId="0" xfId="2" applyFont="1" applyFill="1" applyAlignment="1">
      <alignment horizontal="center"/>
    </xf>
    <xf numFmtId="44" fontId="6" fillId="4" borderId="10" xfId="2" applyFont="1" applyFill="1" applyBorder="1" applyAlignment="1">
      <alignment horizontal="center"/>
    </xf>
    <xf numFmtId="1" fontId="0" fillId="4" borderId="0" xfId="0" applyNumberFormat="1" applyFill="1" applyAlignment="1">
      <alignment horizontal="center"/>
    </xf>
    <xf numFmtId="1" fontId="0" fillId="0" borderId="0" xfId="0" applyNumberFormat="1" applyAlignment="1">
      <alignment horizontal="center"/>
    </xf>
    <xf numFmtId="14" fontId="5" fillId="4" borderId="0" xfId="0" applyNumberFormat="1" applyFont="1" applyFill="1"/>
    <xf numFmtId="44" fontId="5" fillId="4" borderId="0" xfId="2" applyFont="1" applyFill="1" applyAlignment="1">
      <alignment horizontal="center"/>
    </xf>
    <xf numFmtId="44" fontId="5" fillId="4" borderId="0" xfId="2" applyFont="1" applyFill="1" applyAlignment="1">
      <alignment horizontal="right"/>
    </xf>
    <xf numFmtId="49" fontId="5" fillId="4" borderId="10" xfId="0" applyNumberFormat="1" applyFont="1" applyFill="1" applyBorder="1" applyAlignment="1">
      <alignment horizontal="center"/>
    </xf>
    <xf numFmtId="0" fontId="0" fillId="4" borderId="9" xfId="0" applyFill="1" applyBorder="1"/>
    <xf numFmtId="0" fontId="5" fillId="7" borderId="0" xfId="0" applyFont="1" applyFill="1" applyAlignment="1">
      <alignment horizontal="center"/>
    </xf>
    <xf numFmtId="44" fontId="1" fillId="4" borderId="9" xfId="2" applyFill="1" applyBorder="1"/>
    <xf numFmtId="44" fontId="6" fillId="0" borderId="11" xfId="2" applyFont="1" applyBorder="1" applyAlignment="1" applyProtection="1">
      <alignment horizontal="center"/>
      <protection locked="0"/>
    </xf>
    <xf numFmtId="44" fontId="18" fillId="4" borderId="9" xfId="2" applyFont="1" applyFill="1" applyBorder="1"/>
    <xf numFmtId="44" fontId="18" fillId="4" borderId="0" xfId="2" applyFont="1" applyFill="1"/>
    <xf numFmtId="44" fontId="18" fillId="2" borderId="10" xfId="2" applyFont="1" applyFill="1" applyBorder="1"/>
    <xf numFmtId="44" fontId="6" fillId="0" borderId="11" xfId="2" applyFont="1" applyBorder="1" applyAlignment="1">
      <alignment horizontal="center"/>
    </xf>
    <xf numFmtId="44" fontId="6" fillId="0" borderId="0" xfId="2" applyFont="1" applyAlignment="1">
      <alignment horizontal="center"/>
    </xf>
    <xf numFmtId="49" fontId="0" fillId="4" borderId="8" xfId="0" applyNumberFormat="1" applyFill="1" applyBorder="1" applyAlignment="1">
      <alignment horizontal="center"/>
    </xf>
    <xf numFmtId="44" fontId="6" fillId="0" borderId="9" xfId="2" applyFont="1" applyBorder="1"/>
    <xf numFmtId="0" fontId="7" fillId="0" borderId="6" xfId="0" applyFont="1" applyBorder="1"/>
    <xf numFmtId="0" fontId="7" fillId="7" borderId="14" xfId="0" applyFont="1" applyFill="1" applyBorder="1" applyAlignment="1">
      <alignment horizontal="center"/>
    </xf>
    <xf numFmtId="44" fontId="15" fillId="4" borderId="14" xfId="2" applyFont="1" applyFill="1" applyBorder="1" applyAlignment="1">
      <alignment horizontal="center"/>
    </xf>
    <xf numFmtId="0" fontId="7" fillId="4" borderId="15" xfId="0" applyFont="1" applyFill="1" applyBorder="1"/>
    <xf numFmtId="44" fontId="3" fillId="4" borderId="9" xfId="2" applyFont="1" applyFill="1" applyBorder="1"/>
    <xf numFmtId="44" fontId="5" fillId="0" borderId="0" xfId="2" applyFont="1"/>
    <xf numFmtId="44" fontId="3" fillId="0" borderId="0" xfId="2" applyFont="1"/>
    <xf numFmtId="0" fontId="5" fillId="8" borderId="11" xfId="0" applyFont="1" applyFill="1" applyBorder="1" applyAlignment="1">
      <alignment horizontal="center"/>
    </xf>
    <xf numFmtId="49" fontId="5" fillId="2" borderId="12" xfId="0" applyNumberFormat="1" applyFont="1" applyFill="1" applyBorder="1"/>
    <xf numFmtId="49" fontId="3" fillId="2" borderId="12" xfId="0" applyNumberFormat="1" applyFont="1" applyFill="1" applyBorder="1"/>
    <xf numFmtId="0" fontId="3" fillId="8" borderId="6" xfId="0" applyFont="1" applyFill="1" applyBorder="1" applyAlignment="1">
      <alignment horizontal="center"/>
    </xf>
    <xf numFmtId="0" fontId="5" fillId="8" borderId="10" xfId="0" applyFont="1" applyFill="1" applyBorder="1" applyAlignment="1">
      <alignment horizontal="center"/>
    </xf>
    <xf numFmtId="44" fontId="3" fillId="2" borderId="3" xfId="2" applyFont="1" applyFill="1" applyBorder="1" applyAlignment="1">
      <alignment horizontal="center"/>
    </xf>
    <xf numFmtId="49" fontId="0" fillId="4" borderId="12" xfId="0" applyNumberFormat="1" applyFill="1" applyBorder="1" applyAlignment="1">
      <alignment horizontal="center"/>
    </xf>
    <xf numFmtId="44" fontId="5" fillId="2" borderId="3" xfId="2" applyFont="1" applyFill="1" applyBorder="1" applyAlignment="1">
      <alignment horizontal="center"/>
    </xf>
    <xf numFmtId="44" fontId="6" fillId="3" borderId="17" xfId="2" applyFont="1" applyFill="1" applyBorder="1" applyAlignment="1" applyProtection="1">
      <alignment horizontal="center"/>
      <protection locked="0"/>
    </xf>
    <xf numFmtId="44" fontId="6" fillId="3" borderId="16" xfId="2" applyFont="1" applyFill="1" applyBorder="1" applyAlignment="1" applyProtection="1">
      <alignment horizontal="center"/>
      <protection locked="0"/>
    </xf>
    <xf numFmtId="44" fontId="6" fillId="3" borderId="18" xfId="2" applyFont="1" applyFill="1" applyBorder="1" applyAlignment="1" applyProtection="1">
      <alignment horizontal="center"/>
      <protection locked="0"/>
    </xf>
    <xf numFmtId="49" fontId="5" fillId="2" borderId="5" xfId="0" applyNumberFormat="1" applyFont="1" applyFill="1" applyBorder="1" applyAlignment="1">
      <alignment horizontal="center"/>
    </xf>
    <xf numFmtId="0" fontId="16" fillId="0" borderId="0" xfId="0" applyFont="1"/>
    <xf numFmtId="0" fontId="16" fillId="0" borderId="0" xfId="0" applyFont="1" applyAlignment="1">
      <alignment horizontal="right"/>
    </xf>
    <xf numFmtId="0" fontId="5" fillId="0" borderId="0" xfId="0" applyFont="1" applyAlignment="1">
      <alignment horizontal="right"/>
    </xf>
    <xf numFmtId="0" fontId="5" fillId="0" borderId="0" xfId="0" applyFont="1" applyAlignment="1">
      <alignment horizontal="center"/>
    </xf>
    <xf numFmtId="49" fontId="0" fillId="4" borderId="8" xfId="0" applyNumberFormat="1" applyFill="1" applyBorder="1" applyAlignment="1">
      <alignment horizontal="left"/>
    </xf>
    <xf numFmtId="49" fontId="6" fillId="4" borderId="8" xfId="0" applyNumberFormat="1" applyFont="1" applyFill="1" applyBorder="1" applyAlignment="1">
      <alignment horizontal="left"/>
    </xf>
    <xf numFmtId="49" fontId="6" fillId="3" borderId="19" xfId="2" applyNumberFormat="1" applyFont="1" applyFill="1" applyBorder="1" applyAlignment="1" applyProtection="1">
      <alignment horizontal="left" vertical="top" wrapText="1"/>
      <protection locked="0"/>
    </xf>
    <xf numFmtId="49" fontId="6" fillId="3" borderId="19" xfId="2" applyNumberFormat="1" applyFont="1" applyFill="1" applyBorder="1" applyAlignment="1" applyProtection="1">
      <alignment horizontal="left"/>
      <protection locked="0"/>
    </xf>
    <xf numFmtId="44" fontId="6" fillId="3" borderId="19" xfId="2" applyFont="1" applyFill="1" applyBorder="1" applyAlignment="1" applyProtection="1">
      <alignment horizontal="right"/>
      <protection locked="0"/>
    </xf>
    <xf numFmtId="17" fontId="6" fillId="3" borderId="19" xfId="2" applyNumberFormat="1" applyFont="1" applyFill="1" applyBorder="1" applyAlignment="1" applyProtection="1">
      <alignment horizontal="center"/>
      <protection locked="0"/>
    </xf>
    <xf numFmtId="10" fontId="6" fillId="3" borderId="19" xfId="3" applyNumberFormat="1" applyFont="1" applyFill="1" applyBorder="1" applyAlignment="1" applyProtection="1">
      <alignment horizontal="center"/>
      <protection locked="0"/>
    </xf>
    <xf numFmtId="1" fontId="6" fillId="3" borderId="19" xfId="2" applyNumberFormat="1" applyFont="1" applyFill="1" applyBorder="1" applyAlignment="1" applyProtection="1">
      <alignment horizontal="center"/>
      <protection locked="0"/>
    </xf>
    <xf numFmtId="49" fontId="6" fillId="3" borderId="19" xfId="0" applyNumberFormat="1" applyFont="1" applyFill="1" applyBorder="1" applyAlignment="1" applyProtection="1">
      <alignment horizontal="left"/>
      <protection locked="0"/>
    </xf>
    <xf numFmtId="17" fontId="6" fillId="3" borderId="19" xfId="0" applyNumberFormat="1" applyFont="1" applyFill="1" applyBorder="1" applyAlignment="1" applyProtection="1">
      <alignment horizontal="center"/>
      <protection locked="0"/>
    </xf>
    <xf numFmtId="49" fontId="6" fillId="0" borderId="0" xfId="0" applyNumberFormat="1" applyFont="1"/>
    <xf numFmtId="1" fontId="0" fillId="0" borderId="0" xfId="0" applyNumberFormat="1" applyAlignment="1">
      <alignment horizontal="center" wrapText="1"/>
    </xf>
    <xf numFmtId="0" fontId="0" fillId="0" borderId="0" xfId="0" applyAlignment="1">
      <alignment wrapText="1"/>
    </xf>
    <xf numFmtId="17" fontId="16" fillId="0" borderId="0" xfId="0" applyNumberFormat="1" applyFont="1" applyAlignment="1">
      <alignment horizontal="center"/>
    </xf>
    <xf numFmtId="10" fontId="16" fillId="0" borderId="0" xfId="0" applyNumberFormat="1" applyFont="1" applyAlignment="1">
      <alignment horizontal="center"/>
    </xf>
    <xf numFmtId="1" fontId="16" fillId="0" borderId="0" xfId="0" applyNumberFormat="1" applyFont="1" applyAlignment="1">
      <alignment horizontal="center"/>
    </xf>
    <xf numFmtId="17" fontId="5" fillId="0" borderId="0" xfId="0" applyNumberFormat="1" applyFont="1" applyAlignment="1">
      <alignment horizontal="center"/>
    </xf>
    <xf numFmtId="10" fontId="5" fillId="0" borderId="0" xfId="0" applyNumberFormat="1" applyFont="1" applyAlignment="1">
      <alignment horizontal="center"/>
    </xf>
    <xf numFmtId="1" fontId="5" fillId="0" borderId="0" xfId="0" applyNumberFormat="1" applyFont="1" applyAlignment="1">
      <alignment horizontal="center"/>
    </xf>
    <xf numFmtId="10" fontId="3" fillId="0" borderId="0" xfId="3" applyNumberFormat="1" applyFont="1" applyAlignment="1">
      <alignment horizontal="center"/>
    </xf>
    <xf numFmtId="17" fontId="6" fillId="0" borderId="0" xfId="2" applyNumberFormat="1" applyFont="1" applyAlignment="1">
      <alignment horizontal="center"/>
    </xf>
    <xf numFmtId="10" fontId="6" fillId="0" borderId="0" xfId="3" applyNumberFormat="1" applyFont="1" applyAlignment="1">
      <alignment horizontal="center"/>
    </xf>
    <xf numFmtId="1" fontId="6" fillId="0" borderId="0" xfId="2" applyNumberFormat="1" applyFont="1" applyAlignment="1">
      <alignment horizontal="center"/>
    </xf>
    <xf numFmtId="44" fontId="6" fillId="0" borderId="10" xfId="2" applyFont="1" applyBorder="1" applyAlignment="1">
      <alignment horizontal="center"/>
    </xf>
    <xf numFmtId="49" fontId="6" fillId="0" borderId="0" xfId="3" applyNumberFormat="1" applyFont="1" applyAlignment="1">
      <alignment horizontal="center"/>
    </xf>
    <xf numFmtId="49" fontId="6" fillId="0" borderId="0" xfId="2" applyNumberFormat="1" applyFont="1"/>
    <xf numFmtId="17" fontId="6" fillId="0" borderId="9" xfId="2" applyNumberFormat="1" applyFont="1" applyBorder="1" applyAlignment="1">
      <alignment horizontal="center"/>
    </xf>
    <xf numFmtId="17" fontId="6" fillId="0" borderId="11" xfId="2" applyNumberFormat="1" applyFont="1" applyBorder="1" applyAlignment="1">
      <alignment horizontal="center"/>
    </xf>
    <xf numFmtId="44" fontId="6" fillId="4" borderId="9" xfId="2" applyFont="1" applyFill="1" applyBorder="1" applyAlignment="1">
      <alignment horizontal="center"/>
    </xf>
    <xf numFmtId="44" fontId="6" fillId="4" borderId="11" xfId="2" applyFont="1" applyFill="1" applyBorder="1" applyAlignment="1">
      <alignment horizontal="center"/>
    </xf>
    <xf numFmtId="44" fontId="6" fillId="4" borderId="5" xfId="2" applyFont="1" applyFill="1" applyBorder="1" applyAlignment="1">
      <alignment horizontal="center"/>
    </xf>
    <xf numFmtId="44" fontId="6" fillId="4" borderId="7" xfId="2" applyFont="1" applyFill="1" applyBorder="1" applyAlignment="1">
      <alignment horizontal="center"/>
    </xf>
    <xf numFmtId="44" fontId="6" fillId="4" borderId="8" xfId="2" applyFont="1" applyFill="1" applyBorder="1" applyAlignment="1">
      <alignment horizontal="center"/>
    </xf>
    <xf numFmtId="44" fontId="6" fillId="4" borderId="12" xfId="2" applyFont="1" applyFill="1" applyBorder="1" applyAlignment="1">
      <alignment horizontal="center"/>
    </xf>
    <xf numFmtId="1" fontId="6" fillId="4" borderId="17" xfId="2" applyNumberFormat="1" applyFont="1" applyFill="1" applyBorder="1" applyAlignment="1">
      <alignment horizontal="center" wrapText="1"/>
    </xf>
    <xf numFmtId="1" fontId="6" fillId="4" borderId="16" xfId="2" applyNumberFormat="1" applyFont="1" applyFill="1" applyBorder="1" applyAlignment="1">
      <alignment horizontal="center" wrapText="1"/>
    </xf>
    <xf numFmtId="1" fontId="6" fillId="4" borderId="18" xfId="2" applyNumberFormat="1" applyFont="1" applyFill="1" applyBorder="1" applyAlignment="1">
      <alignment horizontal="center" wrapText="1"/>
    </xf>
    <xf numFmtId="44" fontId="6" fillId="4" borderId="9" xfId="2" applyFont="1" applyFill="1" applyBorder="1" applyAlignment="1">
      <alignment horizontal="left"/>
    </xf>
    <xf numFmtId="44" fontId="6" fillId="4" borderId="11" xfId="2" applyFont="1" applyFill="1" applyBorder="1" applyAlignment="1">
      <alignment horizontal="left"/>
    </xf>
    <xf numFmtId="44" fontId="6" fillId="4" borderId="7" xfId="2" applyFont="1" applyFill="1" applyBorder="1" applyAlignment="1">
      <alignment horizontal="left"/>
    </xf>
    <xf numFmtId="0" fontId="6" fillId="4" borderId="0" xfId="0" applyFont="1" applyFill="1" applyAlignment="1">
      <alignment horizontal="center"/>
    </xf>
    <xf numFmtId="49" fontId="5" fillId="0" borderId="0" xfId="0" applyNumberFormat="1" applyFont="1" applyAlignment="1">
      <alignment horizontal="center"/>
    </xf>
    <xf numFmtId="6" fontId="6" fillId="4" borderId="0" xfId="2" applyNumberFormat="1" applyFont="1" applyFill="1" applyAlignment="1">
      <alignment horizontal="right"/>
    </xf>
    <xf numFmtId="17" fontId="6" fillId="0" borderId="0" xfId="0" applyNumberFormat="1" applyFont="1" applyAlignment="1">
      <alignment horizontal="center"/>
    </xf>
    <xf numFmtId="17" fontId="1" fillId="0" borderId="0" xfId="2" applyNumberFormat="1" applyAlignment="1">
      <alignment horizontal="center"/>
    </xf>
    <xf numFmtId="1" fontId="1" fillId="0" borderId="0" xfId="2" applyNumberFormat="1" applyAlignment="1">
      <alignment horizontal="center"/>
    </xf>
    <xf numFmtId="17" fontId="5" fillId="0" borderId="0" xfId="2" applyNumberFormat="1" applyFont="1" applyAlignment="1">
      <alignment horizontal="center"/>
    </xf>
    <xf numFmtId="10" fontId="5" fillId="0" borderId="0" xfId="3" applyNumberFormat="1" applyFont="1" applyAlignment="1">
      <alignment horizontal="center"/>
    </xf>
    <xf numFmtId="1" fontId="5" fillId="0" borderId="0" xfId="2" applyNumberFormat="1" applyFont="1" applyAlignment="1">
      <alignment horizontal="center"/>
    </xf>
    <xf numFmtId="49" fontId="6" fillId="0" borderId="5" xfId="2" applyNumberFormat="1" applyFont="1" applyBorder="1" applyAlignment="1">
      <alignment horizontal="left" vertical="top" wrapText="1"/>
    </xf>
    <xf numFmtId="49" fontId="6" fillId="0" borderId="8" xfId="0" applyNumberFormat="1" applyFont="1" applyBorder="1" applyAlignment="1">
      <alignment horizontal="left"/>
    </xf>
    <xf numFmtId="49" fontId="6" fillId="0" borderId="8" xfId="2" applyNumberFormat="1" applyFont="1" applyBorder="1" applyAlignment="1">
      <alignment horizontal="right" vertical="top" wrapText="1"/>
    </xf>
    <xf numFmtId="49" fontId="6" fillId="0" borderId="8" xfId="0" applyNumberFormat="1" applyFont="1" applyBorder="1" applyAlignment="1">
      <alignment horizontal="right"/>
    </xf>
    <xf numFmtId="44" fontId="5" fillId="2" borderId="4" xfId="2" applyFont="1" applyFill="1" applyBorder="1" applyAlignment="1">
      <alignment horizontal="center"/>
    </xf>
    <xf numFmtId="0" fontId="8" fillId="0" borderId="0" xfId="0" applyFont="1"/>
    <xf numFmtId="14" fontId="12" fillId="4" borderId="2" xfId="0" applyNumberFormat="1" applyFont="1" applyFill="1" applyBorder="1" applyAlignment="1">
      <alignment horizontal="right"/>
    </xf>
    <xf numFmtId="14" fontId="12" fillId="4" borderId="19" xfId="0" applyNumberFormat="1" applyFont="1" applyFill="1" applyBorder="1" applyAlignment="1">
      <alignment horizontal="right"/>
    </xf>
    <xf numFmtId="44" fontId="6" fillId="3" borderId="17" xfId="2" applyFont="1" applyFill="1" applyBorder="1" applyAlignment="1" applyProtection="1">
      <alignment horizontal="right"/>
      <protection locked="0"/>
    </xf>
    <xf numFmtId="14" fontId="5" fillId="4" borderId="2" xfId="0" applyNumberFormat="1" applyFont="1" applyFill="1" applyBorder="1"/>
    <xf numFmtId="14" fontId="5" fillId="4" borderId="3" xfId="0" applyNumberFormat="1" applyFont="1" applyFill="1" applyBorder="1"/>
    <xf numFmtId="14" fontId="5" fillId="4" borderId="13" xfId="0" applyNumberFormat="1" applyFont="1" applyFill="1" applyBorder="1"/>
    <xf numFmtId="44" fontId="6" fillId="3" borderId="9" xfId="2" applyFont="1" applyFill="1" applyBorder="1" applyAlignment="1" applyProtection="1">
      <alignment horizontal="center"/>
      <protection locked="0"/>
    </xf>
    <xf numFmtId="44" fontId="6" fillId="3" borderId="11" xfId="2" applyFont="1" applyFill="1" applyBorder="1" applyAlignment="1" applyProtection="1">
      <alignment horizontal="center"/>
      <protection locked="0"/>
    </xf>
    <xf numFmtId="44" fontId="6" fillId="0" borderId="7" xfId="2" applyFont="1" applyBorder="1" applyAlignment="1" applyProtection="1">
      <alignment horizontal="center"/>
      <protection locked="0"/>
    </xf>
    <xf numFmtId="49" fontId="6" fillId="3" borderId="8" xfId="0" applyNumberFormat="1" applyFont="1" applyFill="1" applyBorder="1" applyAlignment="1" applyProtection="1">
      <alignment horizontal="left"/>
      <protection locked="0"/>
    </xf>
    <xf numFmtId="49" fontId="6" fillId="3" borderId="12" xfId="0" applyNumberFormat="1" applyFont="1" applyFill="1" applyBorder="1" applyAlignment="1" applyProtection="1">
      <alignment horizontal="left"/>
      <protection locked="0"/>
    </xf>
    <xf numFmtId="0" fontId="7" fillId="0" borderId="0" xfId="0" applyFont="1"/>
    <xf numFmtId="44" fontId="1" fillId="0" borderId="0" xfId="2" applyAlignment="1">
      <alignment horizontal="center"/>
    </xf>
    <xf numFmtId="0" fontId="0" fillId="0" borderId="9" xfId="0" applyBorder="1"/>
    <xf numFmtId="44" fontId="7" fillId="0" borderId="4" xfId="0" applyNumberFormat="1" applyFont="1" applyBorder="1"/>
    <xf numFmtId="0" fontId="4" fillId="0" borderId="9" xfId="0" applyFont="1" applyBorder="1"/>
    <xf numFmtId="44" fontId="6" fillId="0" borderId="14" xfId="2" applyFont="1" applyBorder="1" applyAlignment="1">
      <alignment horizontal="center"/>
    </xf>
    <xf numFmtId="44" fontId="1" fillId="0" borderId="14" xfId="2" applyBorder="1" applyAlignment="1">
      <alignment horizontal="center"/>
    </xf>
    <xf numFmtId="0" fontId="0" fillId="0" borderId="15" xfId="0" applyBorder="1"/>
    <xf numFmtId="44" fontId="7" fillId="0" borderId="4" xfId="2" applyFont="1" applyBorder="1" applyAlignment="1">
      <alignment horizontal="center"/>
    </xf>
    <xf numFmtId="0" fontId="17" fillId="0" borderId="0" xfId="0" applyFont="1"/>
    <xf numFmtId="49" fontId="17" fillId="0" borderId="2" xfId="2" applyNumberFormat="1" applyFont="1" applyBorder="1" applyAlignment="1">
      <alignment horizontal="left" wrapText="1"/>
    </xf>
    <xf numFmtId="44" fontId="17" fillId="0" borderId="4" xfId="2" applyFont="1" applyBorder="1" applyAlignment="1">
      <alignment horizontal="center"/>
    </xf>
    <xf numFmtId="49" fontId="5" fillId="4" borderId="10" xfId="0" applyNumberFormat="1" applyFont="1" applyFill="1" applyBorder="1"/>
    <xf numFmtId="49" fontId="0" fillId="4" borderId="0" xfId="0" applyNumberFormat="1" applyFill="1" applyAlignment="1">
      <alignment horizontal="center"/>
    </xf>
    <xf numFmtId="49" fontId="6" fillId="0" borderId="0" xfId="2" applyNumberFormat="1" applyFont="1" applyAlignment="1">
      <alignment horizontal="left" vertical="top" wrapText="1" indent="1"/>
    </xf>
    <xf numFmtId="49" fontId="6" fillId="0" borderId="0" xfId="0" applyNumberFormat="1" applyFont="1" applyAlignment="1">
      <alignment horizontal="left" indent="1"/>
    </xf>
    <xf numFmtId="49" fontId="17" fillId="0" borderId="3" xfId="2" applyNumberFormat="1" applyFont="1" applyBorder="1" applyAlignment="1">
      <alignment horizontal="left" wrapText="1"/>
    </xf>
    <xf numFmtId="49" fontId="6" fillId="0" borderId="10" xfId="0" applyNumberFormat="1" applyFont="1" applyBorder="1" applyAlignment="1">
      <alignment horizontal="left" indent="1"/>
    </xf>
    <xf numFmtId="49" fontId="15" fillId="4" borderId="14" xfId="0" applyNumberFormat="1" applyFont="1" applyFill="1" applyBorder="1" applyAlignment="1">
      <alignment horizontal="center"/>
    </xf>
    <xf numFmtId="49" fontId="0" fillId="0" borderId="0" xfId="0" applyNumberFormat="1" applyAlignment="1">
      <alignment horizontal="center"/>
    </xf>
    <xf numFmtId="49" fontId="0" fillId="0" borderId="0" xfId="0" applyNumberFormat="1" applyAlignment="1">
      <alignment horizontal="left" indent="1"/>
    </xf>
    <xf numFmtId="49" fontId="5" fillId="0" borderId="14" xfId="0" applyNumberFormat="1" applyFont="1" applyBorder="1" applyAlignment="1">
      <alignment horizontal="center"/>
    </xf>
    <xf numFmtId="49" fontId="5" fillId="4" borderId="0" xfId="0" applyNumberFormat="1" applyFont="1" applyFill="1" applyAlignment="1">
      <alignment horizontal="center"/>
    </xf>
    <xf numFmtId="49" fontId="5" fillId="4" borderId="0" xfId="2" applyNumberFormat="1" applyFont="1" applyFill="1" applyAlignment="1">
      <alignment horizontal="center" wrapText="1"/>
    </xf>
    <xf numFmtId="49" fontId="0" fillId="4" borderId="0" xfId="0" applyNumberFormat="1" applyFill="1"/>
    <xf numFmtId="0" fontId="9" fillId="0" borderId="9" xfId="0" applyFont="1" applyBorder="1"/>
    <xf numFmtId="0" fontId="5" fillId="0" borderId="9" xfId="0" applyFont="1" applyBorder="1"/>
    <xf numFmtId="0" fontId="11" fillId="0" borderId="9" xfId="0" applyFont="1" applyBorder="1"/>
    <xf numFmtId="0" fontId="17" fillId="0" borderId="9" xfId="0" applyFont="1" applyBorder="1"/>
    <xf numFmtId="44" fontId="1" fillId="0" borderId="9" xfId="2" applyBorder="1"/>
    <xf numFmtId="44" fontId="18" fillId="0" borderId="9" xfId="2" applyFont="1" applyBorder="1"/>
    <xf numFmtId="0" fontId="7" fillId="0" borderId="9" xfId="0" applyFont="1" applyBorder="1"/>
    <xf numFmtId="44" fontId="3" fillId="0" borderId="9" xfId="2" applyFont="1" applyBorder="1"/>
    <xf numFmtId="0" fontId="17" fillId="0" borderId="3" xfId="0" applyFont="1" applyBorder="1" applyAlignment="1">
      <alignment horizontal="center"/>
    </xf>
    <xf numFmtId="49" fontId="5" fillId="0" borderId="10" xfId="0" applyNumberFormat="1" applyFont="1" applyBorder="1" applyAlignment="1">
      <alignment horizontal="left"/>
    </xf>
    <xf numFmtId="49" fontId="17" fillId="0" borderId="3" xfId="0" applyNumberFormat="1" applyFont="1" applyBorder="1" applyAlignment="1">
      <alignment horizontal="center"/>
    </xf>
    <xf numFmtId="44" fontId="19" fillId="0" borderId="4" xfId="2" applyFont="1" applyBorder="1" applyAlignment="1">
      <alignment horizontal="center"/>
    </xf>
    <xf numFmtId="49" fontId="17" fillId="0" borderId="3" xfId="0" applyNumberFormat="1" applyFont="1" applyBorder="1" applyAlignment="1">
      <alignment horizontal="left"/>
    </xf>
    <xf numFmtId="49" fontId="17" fillId="0" borderId="10" xfId="2" applyNumberFormat="1" applyFont="1" applyBorder="1" applyAlignment="1">
      <alignment horizontal="left" wrapText="1"/>
    </xf>
    <xf numFmtId="0" fontId="17" fillId="0" borderId="10" xfId="0" applyFont="1" applyBorder="1" applyAlignment="1">
      <alignment horizontal="center"/>
    </xf>
    <xf numFmtId="49" fontId="4" fillId="0" borderId="0" xfId="0" applyNumberFormat="1" applyFont="1" applyAlignment="1">
      <alignment horizontal="left"/>
    </xf>
    <xf numFmtId="49" fontId="3" fillId="0" borderId="0" xfId="0" applyNumberFormat="1" applyFont="1" applyAlignment="1">
      <alignment horizontal="left"/>
    </xf>
    <xf numFmtId="44" fontId="6" fillId="3" borderId="9" xfId="2" applyFont="1" applyFill="1" applyBorder="1" applyProtection="1">
      <protection locked="0"/>
    </xf>
    <xf numFmtId="44" fontId="6" fillId="3" borderId="11" xfId="2" applyFont="1" applyFill="1" applyBorder="1" applyProtection="1">
      <protection locked="0"/>
    </xf>
    <xf numFmtId="164" fontId="5" fillId="4" borderId="11" xfId="1" applyNumberFormat="1" applyFont="1" applyFill="1" applyBorder="1" applyAlignment="1">
      <alignment horizontal="center"/>
    </xf>
    <xf numFmtId="44" fontId="6" fillId="3" borderId="19" xfId="2" applyFont="1" applyFill="1" applyBorder="1" applyAlignment="1" applyProtection="1">
      <alignment horizontal="center"/>
      <protection locked="0"/>
    </xf>
    <xf numFmtId="44" fontId="5" fillId="3" borderId="19" xfId="2" applyFont="1" applyFill="1" applyBorder="1" applyAlignment="1" applyProtection="1">
      <alignment horizontal="center"/>
      <protection locked="0"/>
    </xf>
    <xf numFmtId="44" fontId="5" fillId="0" borderId="19" xfId="2" applyFont="1" applyBorder="1" applyAlignment="1">
      <alignment horizontal="center"/>
    </xf>
    <xf numFmtId="49" fontId="5" fillId="0" borderId="8" xfId="0" applyNumberFormat="1" applyFont="1" applyBorder="1" applyAlignment="1">
      <alignment horizontal="left"/>
    </xf>
    <xf numFmtId="164" fontId="5" fillId="0" borderId="0" xfId="1" applyNumberFormat="1" applyFont="1" applyAlignment="1">
      <alignment horizontal="center"/>
    </xf>
    <xf numFmtId="49" fontId="5" fillId="0" borderId="8" xfId="0" applyNumberFormat="1" applyFont="1" applyBorder="1" applyAlignment="1">
      <alignment horizontal="left" indent="1"/>
    </xf>
    <xf numFmtId="9" fontId="6" fillId="0" borderId="0" xfId="1" applyNumberFormat="1" applyFont="1" applyAlignment="1">
      <alignment horizontal="center"/>
    </xf>
    <xf numFmtId="0" fontId="0" fillId="0" borderId="10" xfId="0" applyBorder="1"/>
    <xf numFmtId="0" fontId="6" fillId="0" borderId="9" xfId="0" applyFont="1" applyBorder="1"/>
    <xf numFmtId="44" fontId="5" fillId="0" borderId="9" xfId="2" applyFont="1" applyBorder="1"/>
    <xf numFmtId="165" fontId="6" fillId="0" borderId="0" xfId="2" applyNumberFormat="1" applyFont="1" applyAlignment="1">
      <alignment horizontal="center"/>
    </xf>
    <xf numFmtId="165" fontId="6" fillId="0" borderId="10" xfId="2" applyNumberFormat="1" applyFont="1" applyBorder="1" applyAlignment="1">
      <alignment horizontal="center"/>
    </xf>
    <xf numFmtId="9" fontId="6" fillId="0" borderId="10" xfId="1" applyNumberFormat="1" applyFont="1" applyBorder="1" applyAlignment="1">
      <alignment horizontal="center"/>
    </xf>
    <xf numFmtId="49" fontId="6" fillId="0" borderId="8" xfId="0" applyNumberFormat="1" applyFont="1" applyBorder="1" applyAlignment="1">
      <alignment horizontal="left" indent="1"/>
    </xf>
    <xf numFmtId="49" fontId="6" fillId="0" borderId="8" xfId="2" applyNumberFormat="1" applyFont="1" applyBorder="1" applyAlignment="1">
      <alignment horizontal="left" vertical="top" wrapText="1" indent="1"/>
    </xf>
    <xf numFmtId="49" fontId="5" fillId="0" borderId="8" xfId="2" quotePrefix="1" applyNumberFormat="1" applyFont="1" applyBorder="1" applyAlignment="1">
      <alignment horizontal="left" vertical="top" wrapText="1" indent="1"/>
    </xf>
    <xf numFmtId="49" fontId="5" fillId="0" borderId="12" xfId="0" applyNumberFormat="1" applyFont="1" applyBorder="1" applyAlignment="1">
      <alignment horizontal="left" indent="1"/>
    </xf>
    <xf numFmtId="165" fontId="6" fillId="0" borderId="4" xfId="2" applyNumberFormat="1" applyFont="1" applyBorder="1" applyAlignment="1">
      <alignment horizontal="center"/>
    </xf>
    <xf numFmtId="165" fontId="6" fillId="0" borderId="4" xfId="0" applyNumberFormat="1" applyFont="1" applyBorder="1"/>
    <xf numFmtId="165" fontId="6" fillId="0" borderId="4" xfId="1" applyNumberFormat="1" applyFont="1" applyBorder="1" applyAlignment="1">
      <alignment horizontal="center"/>
    </xf>
    <xf numFmtId="165" fontId="6" fillId="3" borderId="19" xfId="2" applyNumberFormat="1" applyFont="1" applyFill="1" applyBorder="1" applyAlignment="1" applyProtection="1">
      <alignment horizontal="center"/>
      <protection locked="0"/>
    </xf>
    <xf numFmtId="165" fontId="6" fillId="3" borderId="18" xfId="2" applyNumberFormat="1" applyFont="1" applyFill="1" applyBorder="1" applyAlignment="1" applyProtection="1">
      <alignment horizontal="center"/>
      <protection locked="0"/>
    </xf>
    <xf numFmtId="0" fontId="5" fillId="3" borderId="19" xfId="2" applyNumberFormat="1" applyFont="1" applyFill="1" applyBorder="1" applyAlignment="1" applyProtection="1">
      <alignment horizontal="center"/>
      <protection locked="0"/>
    </xf>
    <xf numFmtId="44" fontId="5" fillId="0" borderId="19" xfId="2" applyFont="1" applyBorder="1" applyAlignment="1">
      <alignment horizontal="left" vertical="top" wrapText="1"/>
    </xf>
    <xf numFmtId="164" fontId="5" fillId="0" borderId="19" xfId="1" applyNumberFormat="1" applyFont="1" applyBorder="1" applyAlignment="1">
      <alignment horizontal="center"/>
    </xf>
    <xf numFmtId="0" fontId="5" fillId="0" borderId="19" xfId="1" applyNumberFormat="1" applyFont="1" applyBorder="1" applyAlignment="1">
      <alignment horizontal="center"/>
    </xf>
    <xf numFmtId="166" fontId="5" fillId="3" borderId="19" xfId="0" applyNumberFormat="1" applyFont="1" applyFill="1" applyBorder="1" applyAlignment="1" applyProtection="1">
      <alignment horizontal="left"/>
      <protection locked="0"/>
    </xf>
    <xf numFmtId="1" fontId="5" fillId="3" borderId="19" xfId="1" applyNumberFormat="1" applyFont="1" applyFill="1" applyBorder="1" applyAlignment="1" applyProtection="1">
      <alignment horizontal="center"/>
      <protection locked="0"/>
    </xf>
    <xf numFmtId="0" fontId="5" fillId="3" borderId="19" xfId="1" applyNumberFormat="1" applyFont="1" applyFill="1" applyBorder="1" applyAlignment="1" applyProtection="1">
      <alignment horizontal="center"/>
      <protection locked="0"/>
    </xf>
    <xf numFmtId="0" fontId="4" fillId="4" borderId="0" xfId="0" applyFont="1" applyFill="1"/>
    <xf numFmtId="0" fontId="2" fillId="0" borderId="0" xfId="0" applyFont="1" applyAlignment="1">
      <alignment horizontal="center"/>
    </xf>
    <xf numFmtId="0" fontId="2" fillId="0" borderId="0" xfId="0" applyFont="1" applyAlignment="1" applyProtection="1">
      <alignment horizontal="center"/>
      <protection hidden="1"/>
    </xf>
    <xf numFmtId="0" fontId="4" fillId="0" borderId="0" xfId="0" applyFont="1" applyAlignment="1" applyProtection="1">
      <alignment horizontal="center"/>
      <protection hidden="1"/>
    </xf>
    <xf numFmtId="14" fontId="12" fillId="0" borderId="19" xfId="0" applyNumberFormat="1" applyFont="1" applyBorder="1" applyAlignment="1">
      <alignment horizontal="right"/>
    </xf>
    <xf numFmtId="49" fontId="5" fillId="11" borderId="8" xfId="0" applyNumberFormat="1" applyFont="1" applyFill="1" applyBorder="1" applyAlignment="1">
      <alignment horizontal="center"/>
    </xf>
    <xf numFmtId="49" fontId="5" fillId="12" borderId="0" xfId="0" applyNumberFormat="1" applyFont="1" applyFill="1" applyAlignment="1">
      <alignment horizontal="center"/>
    </xf>
    <xf numFmtId="0" fontId="5" fillId="12" borderId="0" xfId="0" applyFont="1" applyFill="1" applyAlignment="1">
      <alignment horizontal="center"/>
    </xf>
    <xf numFmtId="17" fontId="5" fillId="12" borderId="0" xfId="0" applyNumberFormat="1" applyFont="1" applyFill="1" applyAlignment="1">
      <alignment horizontal="center"/>
    </xf>
    <xf numFmtId="10" fontId="5" fillId="12" borderId="0" xfId="0" applyNumberFormat="1" applyFont="1" applyFill="1" applyAlignment="1">
      <alignment horizontal="center"/>
    </xf>
    <xf numFmtId="1" fontId="5" fillId="12" borderId="9" xfId="0" applyNumberFormat="1" applyFont="1" applyFill="1" applyBorder="1" applyAlignment="1">
      <alignment horizontal="center"/>
    </xf>
    <xf numFmtId="49" fontId="5" fillId="11" borderId="12" xfId="0" applyNumberFormat="1" applyFont="1" applyFill="1" applyBorder="1" applyAlignment="1">
      <alignment horizontal="center"/>
    </xf>
    <xf numFmtId="49" fontId="5" fillId="12" borderId="10" xfId="0" applyNumberFormat="1" applyFont="1" applyFill="1" applyBorder="1" applyAlignment="1">
      <alignment horizontal="center"/>
    </xf>
    <xf numFmtId="0" fontId="5" fillId="12" borderId="10" xfId="0" applyFont="1" applyFill="1" applyBorder="1" applyAlignment="1">
      <alignment horizontal="center"/>
    </xf>
    <xf numFmtId="17" fontId="5" fillId="12" borderId="10" xfId="0" applyNumberFormat="1" applyFont="1" applyFill="1" applyBorder="1" applyAlignment="1">
      <alignment horizontal="center"/>
    </xf>
    <xf numFmtId="10" fontId="5" fillId="12" borderId="10" xfId="0" applyNumberFormat="1" applyFont="1" applyFill="1" applyBorder="1" applyAlignment="1">
      <alignment horizontal="center"/>
    </xf>
    <xf numFmtId="1" fontId="5" fillId="12" borderId="11" xfId="0" applyNumberFormat="1" applyFont="1" applyFill="1" applyBorder="1" applyAlignment="1">
      <alignment horizontal="center"/>
    </xf>
    <xf numFmtId="49" fontId="5" fillId="11" borderId="2" xfId="2" applyNumberFormat="1" applyFont="1" applyFill="1" applyBorder="1" applyAlignment="1">
      <alignment horizontal="left" wrapText="1"/>
    </xf>
    <xf numFmtId="49" fontId="5" fillId="11" borderId="3" xfId="2" applyNumberFormat="1" applyFont="1" applyFill="1" applyBorder="1" applyAlignment="1">
      <alignment horizontal="left"/>
    </xf>
    <xf numFmtId="44" fontId="5" fillId="11" borderId="20" xfId="2" applyFont="1" applyFill="1" applyBorder="1" applyAlignment="1">
      <alignment horizontal="right"/>
    </xf>
    <xf numFmtId="44" fontId="5" fillId="11" borderId="21" xfId="2" applyFont="1" applyFill="1" applyBorder="1" applyAlignment="1">
      <alignment horizontal="right"/>
    </xf>
    <xf numFmtId="17" fontId="5" fillId="11" borderId="3" xfId="2" applyNumberFormat="1" applyFont="1" applyFill="1" applyBorder="1" applyAlignment="1">
      <alignment horizontal="center"/>
    </xf>
    <xf numFmtId="10" fontId="5" fillId="11" borderId="3" xfId="3" applyNumberFormat="1" applyFont="1" applyFill="1" applyBorder="1" applyAlignment="1">
      <alignment horizontal="center"/>
    </xf>
    <xf numFmtId="1" fontId="5" fillId="11" borderId="13" xfId="2" applyNumberFormat="1" applyFont="1" applyFill="1" applyBorder="1" applyAlignment="1">
      <alignment horizontal="center"/>
    </xf>
    <xf numFmtId="49" fontId="5" fillId="11" borderId="2" xfId="0" applyNumberFormat="1" applyFont="1" applyFill="1" applyBorder="1" applyAlignment="1">
      <alignment horizontal="center"/>
    </xf>
    <xf numFmtId="44" fontId="5" fillId="11" borderId="3" xfId="2" applyFont="1" applyFill="1" applyBorder="1" applyAlignment="1">
      <alignment horizontal="right"/>
    </xf>
    <xf numFmtId="49" fontId="5" fillId="11" borderId="12" xfId="0" applyNumberFormat="1" applyFont="1" applyFill="1" applyBorder="1" applyAlignment="1">
      <alignment horizontal="left"/>
    </xf>
    <xf numFmtId="49" fontId="6" fillId="11" borderId="10" xfId="2" applyNumberFormat="1" applyFont="1" applyFill="1" applyBorder="1" applyAlignment="1">
      <alignment horizontal="left"/>
    </xf>
    <xf numFmtId="17" fontId="6" fillId="11" borderId="10" xfId="2" applyNumberFormat="1" applyFont="1" applyFill="1" applyBorder="1" applyAlignment="1">
      <alignment horizontal="center"/>
    </xf>
    <xf numFmtId="10" fontId="6" fillId="11" borderId="10" xfId="3" applyNumberFormat="1" applyFont="1" applyFill="1" applyBorder="1" applyAlignment="1">
      <alignment horizontal="center"/>
    </xf>
    <xf numFmtId="1" fontId="6" fillId="11" borderId="11" xfId="2" applyNumberFormat="1" applyFont="1" applyFill="1" applyBorder="1" applyAlignment="1">
      <alignment horizontal="center"/>
    </xf>
    <xf numFmtId="49" fontId="5" fillId="10" borderId="5" xfId="0" applyNumberFormat="1" applyFont="1" applyFill="1" applyBorder="1" applyAlignment="1">
      <alignment horizontal="center"/>
    </xf>
    <xf numFmtId="49" fontId="5" fillId="14" borderId="6" xfId="0" applyNumberFormat="1" applyFont="1" applyFill="1" applyBorder="1" applyAlignment="1">
      <alignment horizontal="center"/>
    </xf>
    <xf numFmtId="49" fontId="5" fillId="14" borderId="6" xfId="0" quotePrefix="1" applyNumberFormat="1" applyFont="1" applyFill="1" applyBorder="1" applyAlignment="1">
      <alignment horizontal="center"/>
    </xf>
    <xf numFmtId="49" fontId="5" fillId="14" borderId="7" xfId="0" applyNumberFormat="1" applyFont="1" applyFill="1" applyBorder="1" applyAlignment="1">
      <alignment horizontal="center"/>
    </xf>
    <xf numFmtId="49" fontId="5" fillId="10" borderId="12" xfId="0" applyNumberFormat="1" applyFont="1" applyFill="1" applyBorder="1" applyAlignment="1">
      <alignment horizontal="center"/>
    </xf>
    <xf numFmtId="49" fontId="5" fillId="14" borderId="10" xfId="0" applyNumberFormat="1" applyFont="1" applyFill="1" applyBorder="1" applyAlignment="1">
      <alignment horizontal="center"/>
    </xf>
    <xf numFmtId="49" fontId="5" fillId="14" borderId="10" xfId="0" quotePrefix="1" applyNumberFormat="1" applyFont="1" applyFill="1" applyBorder="1" applyAlignment="1">
      <alignment horizontal="center"/>
    </xf>
    <xf numFmtId="49" fontId="5" fillId="14" borderId="11" xfId="0" applyNumberFormat="1" applyFont="1" applyFill="1" applyBorder="1" applyAlignment="1">
      <alignment horizontal="center"/>
    </xf>
    <xf numFmtId="49" fontId="6" fillId="16" borderId="19" xfId="0" applyNumberFormat="1" applyFont="1" applyFill="1" applyBorder="1" applyAlignment="1">
      <alignment horizontal="left" wrapText="1"/>
    </xf>
    <xf numFmtId="49" fontId="6" fillId="16" borderId="19" xfId="2" applyNumberFormat="1" applyFont="1" applyFill="1" applyBorder="1" applyAlignment="1">
      <alignment horizontal="left" vertical="top" wrapText="1"/>
    </xf>
    <xf numFmtId="49" fontId="6" fillId="16" borderId="19" xfId="2" applyNumberFormat="1" applyFont="1" applyFill="1" applyBorder="1" applyAlignment="1">
      <alignment horizontal="left" wrapText="1"/>
    </xf>
    <xf numFmtId="49" fontId="6" fillId="16" borderId="19" xfId="0" applyNumberFormat="1" applyFont="1" applyFill="1" applyBorder="1" applyAlignment="1">
      <alignment horizontal="center" wrapText="1"/>
    </xf>
    <xf numFmtId="49" fontId="6" fillId="16" borderId="17" xfId="2" applyNumberFormat="1" applyFont="1" applyFill="1" applyBorder="1" applyAlignment="1">
      <alignment horizontal="left" wrapText="1"/>
    </xf>
    <xf numFmtId="49" fontId="6" fillId="16" borderId="13" xfId="2" applyNumberFormat="1" applyFont="1" applyFill="1" applyBorder="1" applyAlignment="1">
      <alignment horizontal="center"/>
    </xf>
    <xf numFmtId="49" fontId="6" fillId="16" borderId="13" xfId="2" applyNumberFormat="1" applyFont="1" applyFill="1" applyBorder="1" applyAlignment="1">
      <alignment horizontal="center" wrapText="1"/>
    </xf>
    <xf numFmtId="0" fontId="5" fillId="13" borderId="2" xfId="0" applyFont="1" applyFill="1" applyBorder="1" applyAlignment="1">
      <alignment horizontal="left"/>
    </xf>
    <xf numFmtId="49" fontId="5" fillId="13" borderId="3" xfId="2" applyNumberFormat="1" applyFont="1" applyFill="1" applyBorder="1" applyAlignment="1">
      <alignment horizontal="center"/>
    </xf>
    <xf numFmtId="164" fontId="5" fillId="13" borderId="3" xfId="1" applyNumberFormat="1" applyFont="1" applyFill="1" applyBorder="1" applyAlignment="1">
      <alignment horizontal="center"/>
    </xf>
    <xf numFmtId="164" fontId="5" fillId="13" borderId="13" xfId="1" applyNumberFormat="1" applyFont="1" applyFill="1" applyBorder="1" applyAlignment="1">
      <alignment horizontal="center"/>
    </xf>
    <xf numFmtId="49" fontId="5" fillId="17" borderId="2" xfId="0" applyNumberFormat="1" applyFont="1" applyFill="1" applyBorder="1" applyAlignment="1">
      <alignment horizontal="left"/>
    </xf>
    <xf numFmtId="49" fontId="5" fillId="17" borderId="3" xfId="2" applyNumberFormat="1" applyFont="1" applyFill="1" applyBorder="1" applyAlignment="1">
      <alignment horizontal="center"/>
    </xf>
    <xf numFmtId="165" fontId="5" fillId="17" borderId="3" xfId="2" applyNumberFormat="1" applyFont="1" applyFill="1" applyBorder="1" applyAlignment="1">
      <alignment horizontal="center"/>
    </xf>
    <xf numFmtId="0" fontId="11" fillId="17" borderId="13" xfId="0" applyFont="1" applyFill="1" applyBorder="1"/>
    <xf numFmtId="0" fontId="4" fillId="4" borderId="0" xfId="0" applyFont="1" applyFill="1" applyAlignment="1">
      <alignment horizontal="left" vertical="top"/>
    </xf>
    <xf numFmtId="49" fontId="23" fillId="0" borderId="8" xfId="0" applyNumberFormat="1" applyFont="1" applyBorder="1" applyAlignment="1">
      <alignment horizontal="left" vertical="top"/>
    </xf>
    <xf numFmtId="49" fontId="23" fillId="0" borderId="0" xfId="0" applyNumberFormat="1" applyFont="1" applyAlignment="1">
      <alignment horizontal="left" vertical="top"/>
    </xf>
    <xf numFmtId="44" fontId="1" fillId="0" borderId="0" xfId="2" applyAlignment="1">
      <alignment horizontal="center" vertical="top" wrapText="1"/>
    </xf>
    <xf numFmtId="0" fontId="1" fillId="4" borderId="0" xfId="0" applyFont="1" applyFill="1" applyAlignment="1">
      <alignment horizontal="left" vertical="top"/>
    </xf>
    <xf numFmtId="0" fontId="4" fillId="6" borderId="0" xfId="0" applyFont="1" applyFill="1" applyAlignment="1">
      <alignment horizontal="left"/>
    </xf>
    <xf numFmtId="0" fontId="14" fillId="0" borderId="0" xfId="0" applyFont="1" applyAlignment="1">
      <alignment horizontal="center"/>
    </xf>
    <xf numFmtId="44" fontId="1" fillId="0" borderId="0" xfId="0" applyNumberFormat="1" applyFont="1"/>
    <xf numFmtId="165" fontId="1" fillId="4" borderId="0" xfId="2" applyNumberFormat="1" applyFill="1"/>
    <xf numFmtId="165" fontId="0" fillId="4" borderId="0" xfId="0" applyNumberFormat="1" applyFill="1"/>
    <xf numFmtId="165" fontId="7" fillId="0" borderId="4" xfId="0" applyNumberFormat="1" applyFont="1" applyBorder="1"/>
    <xf numFmtId="165" fontId="4" fillId="0" borderId="9" xfId="0" applyNumberFormat="1" applyFont="1" applyBorder="1"/>
    <xf numFmtId="165" fontId="7" fillId="0" borderId="4" xfId="2" applyNumberFormat="1" applyFont="1" applyBorder="1" applyAlignment="1">
      <alignment horizontal="center"/>
    </xf>
    <xf numFmtId="165" fontId="19" fillId="0" borderId="4" xfId="2" applyNumberFormat="1" applyFont="1" applyBorder="1" applyAlignment="1">
      <alignment horizontal="center"/>
    </xf>
    <xf numFmtId="165" fontId="6" fillId="3" borderId="9" xfId="2" applyNumberFormat="1" applyFont="1" applyFill="1" applyBorder="1" applyAlignment="1" applyProtection="1">
      <alignment horizontal="center"/>
      <protection locked="0"/>
    </xf>
    <xf numFmtId="165" fontId="6" fillId="3" borderId="11" xfId="2" applyNumberFormat="1" applyFont="1" applyFill="1" applyBorder="1" applyAlignment="1" applyProtection="1">
      <alignment horizontal="center"/>
      <protection locked="0"/>
    </xf>
    <xf numFmtId="165" fontId="6" fillId="0" borderId="0" xfId="2" applyNumberFormat="1" applyFont="1" applyAlignment="1" applyProtection="1">
      <alignment horizontal="center"/>
      <protection locked="0"/>
    </xf>
    <xf numFmtId="165" fontId="17" fillId="0" borderId="4" xfId="2" applyNumberFormat="1" applyFont="1" applyBorder="1" applyAlignment="1">
      <alignment horizontal="center"/>
    </xf>
    <xf numFmtId="165" fontId="6" fillId="0" borderId="9" xfId="2" applyNumberFormat="1" applyFont="1" applyBorder="1"/>
    <xf numFmtId="165" fontId="6" fillId="3" borderId="9" xfId="2" applyNumberFormat="1" applyFont="1" applyFill="1" applyBorder="1" applyProtection="1">
      <protection locked="0"/>
    </xf>
    <xf numFmtId="165" fontId="17" fillId="0" borderId="3" xfId="2" applyNumberFormat="1" applyFont="1" applyBorder="1" applyAlignment="1">
      <alignment horizontal="left" wrapText="1"/>
    </xf>
    <xf numFmtId="165" fontId="17" fillId="0" borderId="3" xfId="0" applyNumberFormat="1" applyFont="1" applyBorder="1" applyAlignment="1">
      <alignment horizontal="center"/>
    </xf>
    <xf numFmtId="165" fontId="18" fillId="4" borderId="9" xfId="2" applyNumberFormat="1" applyFont="1" applyFill="1" applyBorder="1"/>
    <xf numFmtId="165" fontId="18" fillId="4" borderId="0" xfId="2" applyNumberFormat="1" applyFont="1" applyFill="1"/>
    <xf numFmtId="165" fontId="6" fillId="0" borderId="0" xfId="2" applyNumberFormat="1" applyFont="1" applyAlignment="1">
      <alignment horizontal="left" vertical="top" wrapText="1" indent="1"/>
    </xf>
    <xf numFmtId="165" fontId="1" fillId="0" borderId="0" xfId="2" applyNumberFormat="1" applyAlignment="1">
      <alignment horizontal="center"/>
    </xf>
    <xf numFmtId="165" fontId="1" fillId="4" borderId="9" xfId="2" applyNumberFormat="1" applyFill="1" applyBorder="1"/>
    <xf numFmtId="165" fontId="6" fillId="0" borderId="0" xfId="0" applyNumberFormat="1" applyFont="1" applyAlignment="1">
      <alignment horizontal="left" indent="1"/>
    </xf>
    <xf numFmtId="165" fontId="0" fillId="4" borderId="9" xfId="0" applyNumberFormat="1" applyFill="1" applyBorder="1"/>
    <xf numFmtId="165" fontId="5" fillId="0" borderId="0" xfId="0" applyNumberFormat="1" applyFont="1" applyAlignment="1">
      <alignment horizontal="left"/>
    </xf>
    <xf numFmtId="165" fontId="1" fillId="4" borderId="0" xfId="2" applyNumberFormat="1" applyFill="1" applyAlignment="1">
      <alignment horizontal="center"/>
    </xf>
    <xf numFmtId="165" fontId="6" fillId="0" borderId="10" xfId="0" applyNumberFormat="1" applyFont="1" applyBorder="1" applyAlignment="1">
      <alignment horizontal="left" indent="1"/>
    </xf>
    <xf numFmtId="165" fontId="6" fillId="3" borderId="11" xfId="2" applyNumberFormat="1" applyFont="1" applyFill="1" applyBorder="1" applyProtection="1">
      <protection locked="0"/>
    </xf>
    <xf numFmtId="165" fontId="6" fillId="4" borderId="0" xfId="2" applyNumberFormat="1" applyFont="1" applyFill="1" applyAlignment="1">
      <alignment horizontal="center"/>
    </xf>
    <xf numFmtId="165" fontId="5" fillId="4" borderId="0" xfId="0" applyNumberFormat="1" applyFont="1" applyFill="1" applyAlignment="1">
      <alignment horizontal="left"/>
    </xf>
    <xf numFmtId="165" fontId="6" fillId="4" borderId="10" xfId="2" applyNumberFormat="1" applyFont="1" applyFill="1" applyBorder="1" applyAlignment="1">
      <alignment horizontal="center"/>
    </xf>
    <xf numFmtId="165" fontId="7" fillId="4" borderId="0" xfId="0" applyNumberFormat="1" applyFont="1" applyFill="1"/>
    <xf numFmtId="165" fontId="15" fillId="4" borderId="14" xfId="0" applyNumberFormat="1" applyFont="1" applyFill="1" applyBorder="1" applyAlignment="1">
      <alignment horizontal="center"/>
    </xf>
    <xf numFmtId="165" fontId="7" fillId="7" borderId="14" xfId="0" applyNumberFormat="1" applyFont="1" applyFill="1" applyBorder="1" applyAlignment="1">
      <alignment horizontal="center"/>
    </xf>
    <xf numFmtId="165" fontId="15" fillId="4" borderId="14" xfId="2" applyNumberFormat="1" applyFont="1" applyFill="1" applyBorder="1" applyAlignment="1">
      <alignment horizontal="center"/>
    </xf>
    <xf numFmtId="165" fontId="7" fillId="4" borderId="15" xfId="0" applyNumberFormat="1" applyFont="1" applyFill="1" applyBorder="1"/>
    <xf numFmtId="165" fontId="0" fillId="0" borderId="0" xfId="0" applyNumberFormat="1" applyAlignment="1">
      <alignment horizontal="center"/>
    </xf>
    <xf numFmtId="165" fontId="0" fillId="0" borderId="9" xfId="0" applyNumberFormat="1" applyBorder="1"/>
    <xf numFmtId="165" fontId="11" fillId="4" borderId="0" xfId="0" applyNumberFormat="1" applyFont="1" applyFill="1"/>
    <xf numFmtId="165" fontId="0" fillId="0" borderId="0" xfId="0" applyNumberFormat="1" applyAlignment="1">
      <alignment horizontal="left" indent="1"/>
    </xf>
    <xf numFmtId="165" fontId="5" fillId="0" borderId="14" xfId="0" applyNumberFormat="1" applyFont="1" applyBorder="1" applyAlignment="1">
      <alignment horizontal="center"/>
    </xf>
    <xf numFmtId="165" fontId="6" fillId="0" borderId="14" xfId="2" applyNumberFormat="1" applyFont="1" applyBorder="1" applyAlignment="1">
      <alignment horizontal="center"/>
    </xf>
    <xf numFmtId="165" fontId="1" fillId="0" borderId="14" xfId="2" applyNumberFormat="1" applyBorder="1" applyAlignment="1">
      <alignment horizontal="center"/>
    </xf>
    <xf numFmtId="165" fontId="0" fillId="0" borderId="15" xfId="0" applyNumberFormat="1" applyBorder="1"/>
    <xf numFmtId="165" fontId="5" fillId="4" borderId="0" xfId="0" applyNumberFormat="1" applyFont="1" applyFill="1" applyAlignment="1">
      <alignment horizontal="center"/>
    </xf>
    <xf numFmtId="165" fontId="5" fillId="4" borderId="0" xfId="2" applyNumberFormat="1" applyFont="1" applyFill="1" applyAlignment="1">
      <alignment horizontal="center" wrapText="1"/>
    </xf>
    <xf numFmtId="165" fontId="3" fillId="4" borderId="0" xfId="2" applyNumberFormat="1" applyFont="1" applyFill="1" applyAlignment="1">
      <alignment horizontal="center"/>
    </xf>
    <xf numFmtId="165" fontId="5" fillId="4" borderId="0" xfId="2" applyNumberFormat="1" applyFont="1" applyFill="1" applyAlignment="1">
      <alignment horizontal="center"/>
    </xf>
    <xf numFmtId="165" fontId="3" fillId="4" borderId="9" xfId="2" applyNumberFormat="1" applyFont="1" applyFill="1" applyBorder="1"/>
    <xf numFmtId="165" fontId="3" fillId="4" borderId="0" xfId="2" applyNumberFormat="1" applyFont="1" applyFill="1"/>
    <xf numFmtId="165" fontId="0" fillId="4" borderId="0" xfId="0" applyNumberFormat="1" applyFill="1" applyAlignment="1">
      <alignment horizontal="center"/>
    </xf>
    <xf numFmtId="0" fontId="1" fillId="0" borderId="0" xfId="0" applyFont="1" applyAlignment="1">
      <alignment horizontal="center"/>
    </xf>
    <xf numFmtId="44" fontId="27" fillId="0" borderId="9" xfId="4" applyNumberFormat="1" applyBorder="1"/>
    <xf numFmtId="0" fontId="0" fillId="4" borderId="0" xfId="0" quotePrefix="1" applyFill="1" applyAlignment="1">
      <alignment horizontal="left"/>
    </xf>
    <xf numFmtId="0" fontId="1" fillId="4" borderId="0" xfId="0" applyFont="1" applyFill="1"/>
    <xf numFmtId="14" fontId="6" fillId="3" borderId="8" xfId="0" applyNumberFormat="1" applyFont="1" applyFill="1" applyBorder="1" applyAlignment="1" applyProtection="1">
      <alignment horizontal="center"/>
      <protection locked="0"/>
    </xf>
    <xf numFmtId="14" fontId="6" fillId="3" borderId="34" xfId="0" applyNumberFormat="1" applyFont="1" applyFill="1" applyBorder="1" applyAlignment="1" applyProtection="1">
      <alignment horizontal="center"/>
      <protection locked="0"/>
    </xf>
    <xf numFmtId="0" fontId="5" fillId="4" borderId="0" xfId="0" applyFont="1" applyFill="1" applyProtection="1">
      <protection locked="0"/>
    </xf>
    <xf numFmtId="0" fontId="12" fillId="0" borderId="0" xfId="0" applyFont="1" applyAlignment="1">
      <alignment vertical="top"/>
    </xf>
    <xf numFmtId="0" fontId="12" fillId="0" borderId="32" xfId="0" applyFont="1" applyBorder="1" applyAlignment="1">
      <alignment vertical="top"/>
    </xf>
    <xf numFmtId="0" fontId="12" fillId="0" borderId="33" xfId="0" applyFont="1" applyBorder="1" applyAlignment="1">
      <alignment vertical="top"/>
    </xf>
    <xf numFmtId="0" fontId="12" fillId="0" borderId="35" xfId="0" applyFont="1" applyBorder="1" applyAlignment="1">
      <alignment vertical="top"/>
    </xf>
    <xf numFmtId="0" fontId="12" fillId="0" borderId="36" xfId="0" applyFont="1" applyBorder="1" applyAlignment="1">
      <alignment vertical="top"/>
    </xf>
    <xf numFmtId="0" fontId="12" fillId="0" borderId="37" xfId="0" applyFont="1" applyBorder="1" applyAlignment="1">
      <alignment vertical="top"/>
    </xf>
    <xf numFmtId="44" fontId="4" fillId="9" borderId="0" xfId="2" applyFont="1" applyFill="1" applyProtection="1">
      <protection locked="0"/>
    </xf>
    <xf numFmtId="0" fontId="0" fillId="0" borderId="41" xfId="0" applyBorder="1" applyAlignment="1">
      <alignment vertical="top"/>
    </xf>
    <xf numFmtId="0" fontId="0" fillId="0" borderId="0" xfId="0" applyAlignment="1">
      <alignment horizontal="left" vertical="top" wrapText="1"/>
    </xf>
    <xf numFmtId="0" fontId="0" fillId="0" borderId="22" xfId="0" applyBorder="1" applyAlignment="1">
      <alignment horizontal="left" vertical="top" wrapText="1"/>
    </xf>
    <xf numFmtId="0" fontId="28" fillId="0" borderId="41" xfId="0" applyFont="1" applyBorder="1" applyAlignment="1">
      <alignment horizontal="center" vertical="top"/>
    </xf>
    <xf numFmtId="0" fontId="28" fillId="0" borderId="0" xfId="0" applyFont="1" applyAlignment="1">
      <alignment horizontal="center" vertical="top" wrapText="1"/>
    </xf>
    <xf numFmtId="0" fontId="28" fillId="0" borderId="22" xfId="0" applyFont="1" applyBorder="1" applyAlignment="1">
      <alignment horizontal="center" vertical="top" wrapText="1"/>
    </xf>
    <xf numFmtId="0" fontId="1" fillId="0" borderId="0" xfId="0" applyFont="1" applyAlignment="1">
      <alignment horizontal="left" vertical="top" wrapText="1"/>
    </xf>
    <xf numFmtId="16" fontId="0" fillId="0" borderId="22" xfId="0" applyNumberFormat="1" applyBorder="1" applyAlignment="1">
      <alignment horizontal="left" vertical="top" wrapText="1"/>
    </xf>
    <xf numFmtId="0" fontId="0" fillId="0" borderId="0" xfId="0" applyAlignment="1" applyProtection="1">
      <alignment vertical="top"/>
      <protection locked="0"/>
    </xf>
    <xf numFmtId="0" fontId="28" fillId="0" borderId="0" xfId="0" applyFont="1" applyAlignment="1" applyProtection="1">
      <alignment horizontal="center" vertical="top"/>
      <protection locked="0"/>
    </xf>
    <xf numFmtId="0" fontId="0" fillId="9" borderId="19" xfId="0"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1" fillId="0" borderId="22" xfId="0" applyFont="1" applyBorder="1" applyAlignment="1">
      <alignment horizontal="left" vertical="top" wrapText="1"/>
    </xf>
    <xf numFmtId="0" fontId="0" fillId="0" borderId="42" xfId="0" applyBorder="1" applyAlignment="1">
      <alignment vertical="top"/>
    </xf>
    <xf numFmtId="0" fontId="12" fillId="0" borderId="0" xfId="0" applyFont="1" applyAlignment="1" applyProtection="1">
      <alignment vertical="top"/>
      <protection locked="0"/>
    </xf>
    <xf numFmtId="49" fontId="3" fillId="19" borderId="32" xfId="0" applyNumberFormat="1" applyFont="1" applyFill="1" applyBorder="1" applyAlignment="1">
      <alignment horizontal="left" vertical="top"/>
    </xf>
    <xf numFmtId="164" fontId="3" fillId="0" borderId="0" xfId="1" applyNumberFormat="1" applyFont="1" applyAlignment="1">
      <alignment horizontal="center"/>
    </xf>
    <xf numFmtId="164" fontId="3" fillId="0" borderId="33" xfId="1" applyNumberFormat="1" applyFont="1" applyBorder="1" applyAlignment="1">
      <alignment horizontal="center"/>
    </xf>
    <xf numFmtId="49" fontId="33" fillId="0" borderId="32" xfId="0" applyNumberFormat="1" applyFont="1" applyBorder="1" applyAlignment="1">
      <alignment horizontal="left"/>
    </xf>
    <xf numFmtId="164" fontId="3" fillId="0" borderId="17" xfId="1" applyNumberFormat="1" applyFont="1" applyBorder="1" applyAlignment="1">
      <alignment horizontal="center"/>
    </xf>
    <xf numFmtId="164" fontId="3" fillId="0" borderId="46" xfId="1" applyNumberFormat="1" applyFont="1" applyBorder="1" applyAlignment="1">
      <alignment horizontal="center"/>
    </xf>
    <xf numFmtId="49" fontId="3" fillId="0" borderId="32" xfId="0" applyNumberFormat="1" applyFont="1" applyBorder="1" applyAlignment="1">
      <alignment horizontal="left"/>
    </xf>
    <xf numFmtId="164" fontId="3" fillId="0" borderId="16" xfId="1" applyNumberFormat="1" applyFont="1" applyBorder="1" applyAlignment="1">
      <alignment horizontal="center"/>
    </xf>
    <xf numFmtId="164" fontId="3" fillId="0" borderId="47" xfId="1" applyNumberFormat="1" applyFont="1" applyBorder="1" applyAlignment="1">
      <alignment horizontal="center"/>
    </xf>
    <xf numFmtId="49" fontId="3" fillId="0" borderId="32" xfId="2" applyNumberFormat="1" applyFont="1" applyBorder="1" applyAlignment="1">
      <alignment horizontal="left" vertical="top" wrapText="1"/>
    </xf>
    <xf numFmtId="167" fontId="1" fillId="0" borderId="16" xfId="3" applyNumberFormat="1" applyFont="1" applyBorder="1" applyAlignment="1">
      <alignment horizontal="center"/>
    </xf>
    <xf numFmtId="167" fontId="1" fillId="0" borderId="47" xfId="3" applyNumberFormat="1" applyFont="1" applyBorder="1" applyAlignment="1">
      <alignment horizontal="center"/>
    </xf>
    <xf numFmtId="167" fontId="1" fillId="0" borderId="0" xfId="3" applyNumberFormat="1" applyFont="1" applyAlignment="1">
      <alignment horizontal="center"/>
    </xf>
    <xf numFmtId="167" fontId="3" fillId="0" borderId="16" xfId="3" applyNumberFormat="1" applyFont="1" applyBorder="1" applyAlignment="1">
      <alignment horizontal="center"/>
    </xf>
    <xf numFmtId="167" fontId="3" fillId="0" borderId="47" xfId="3" applyNumberFormat="1" applyFont="1" applyBorder="1" applyAlignment="1">
      <alignment horizontal="center"/>
    </xf>
    <xf numFmtId="167" fontId="3" fillId="0" borderId="0" xfId="3" applyNumberFormat="1" applyFont="1" applyAlignment="1">
      <alignment horizontal="center"/>
    </xf>
    <xf numFmtId="10" fontId="1" fillId="20" borderId="16" xfId="3" applyNumberFormat="1" applyFont="1" applyFill="1" applyBorder="1" applyAlignment="1" applyProtection="1">
      <alignment horizontal="center"/>
      <protection locked="0"/>
    </xf>
    <xf numFmtId="10" fontId="1" fillId="20" borderId="47" xfId="3" applyNumberFormat="1" applyFont="1" applyFill="1" applyBorder="1" applyAlignment="1" applyProtection="1">
      <alignment horizontal="center"/>
      <protection locked="0"/>
    </xf>
    <xf numFmtId="49" fontId="3" fillId="0" borderId="32" xfId="2" applyNumberFormat="1" applyFont="1" applyBorder="1" applyAlignment="1">
      <alignment horizontal="right" vertical="top" wrapText="1"/>
    </xf>
    <xf numFmtId="10" fontId="1" fillId="0" borderId="18" xfId="3" applyNumberFormat="1" applyFont="1" applyBorder="1" applyAlignment="1">
      <alignment horizontal="center"/>
    </xf>
    <xf numFmtId="10" fontId="1" fillId="0" borderId="48" xfId="3" applyNumberFormat="1" applyFont="1" applyBorder="1" applyAlignment="1">
      <alignment horizontal="center"/>
    </xf>
    <xf numFmtId="167" fontId="1" fillId="0" borderId="33" xfId="3" applyNumberFormat="1" applyFont="1" applyBorder="1" applyAlignment="1">
      <alignment horizontal="center"/>
    </xf>
    <xf numFmtId="164" fontId="1" fillId="0" borderId="0" xfId="1" applyNumberFormat="1" applyFont="1" applyAlignment="1">
      <alignment horizontal="center"/>
    </xf>
    <xf numFmtId="49" fontId="1" fillId="0" borderId="32" xfId="0" applyNumberFormat="1" applyFont="1" applyBorder="1" applyAlignment="1">
      <alignment horizontal="left"/>
    </xf>
    <xf numFmtId="164" fontId="1" fillId="0" borderId="16" xfId="1" applyNumberFormat="1" applyFont="1" applyBorder="1" applyAlignment="1">
      <alignment horizontal="center"/>
    </xf>
    <xf numFmtId="164" fontId="1" fillId="0" borderId="47" xfId="1" applyNumberFormat="1" applyFont="1" applyBorder="1" applyAlignment="1">
      <alignment horizontal="center"/>
    </xf>
    <xf numFmtId="49" fontId="3" fillId="0" borderId="32" xfId="0" applyNumberFormat="1" applyFont="1" applyBorder="1"/>
    <xf numFmtId="49" fontId="3" fillId="0" borderId="32" xfId="2" applyNumberFormat="1" applyFont="1" applyBorder="1" applyAlignment="1">
      <alignment vertical="top" wrapText="1"/>
    </xf>
    <xf numFmtId="167" fontId="1" fillId="0" borderId="18" xfId="3" applyNumberFormat="1" applyFont="1" applyBorder="1" applyAlignment="1">
      <alignment horizontal="center"/>
    </xf>
    <xf numFmtId="167" fontId="1" fillId="0" borderId="48" xfId="3" applyNumberFormat="1" applyFont="1" applyBorder="1" applyAlignment="1">
      <alignment horizontal="center"/>
    </xf>
    <xf numFmtId="167" fontId="1" fillId="0" borderId="19" xfId="3" applyNumberFormat="1" applyFont="1" applyBorder="1" applyAlignment="1">
      <alignment horizontal="center"/>
    </xf>
    <xf numFmtId="167" fontId="1" fillId="0" borderId="49" xfId="3" applyNumberFormat="1" applyFont="1" applyBorder="1" applyAlignment="1">
      <alignment horizontal="center"/>
    </xf>
    <xf numFmtId="0" fontId="13" fillId="0" borderId="0" xfId="0" applyFont="1" applyAlignment="1">
      <alignment vertical="top" wrapText="1"/>
    </xf>
    <xf numFmtId="44" fontId="3" fillId="0" borderId="0" xfId="2" applyFont="1" applyAlignment="1">
      <alignment horizontal="left" vertical="top" wrapText="1"/>
    </xf>
    <xf numFmtId="0" fontId="14" fillId="0" borderId="0" xfId="0" applyFont="1" applyAlignment="1">
      <alignment vertical="top" wrapText="1"/>
    </xf>
    <xf numFmtId="44" fontId="3" fillId="0" borderId="0" xfId="2" applyFont="1" applyAlignment="1">
      <alignment wrapText="1"/>
    </xf>
    <xf numFmtId="0" fontId="5" fillId="0" borderId="0" xfId="0" applyFont="1" applyAlignment="1">
      <alignment horizontal="left"/>
    </xf>
    <xf numFmtId="49" fontId="3" fillId="19" borderId="32" xfId="0" applyNumberFormat="1" applyFont="1" applyFill="1" applyBorder="1" applyAlignment="1">
      <alignment horizontal="left"/>
    </xf>
    <xf numFmtId="10" fontId="1" fillId="0" borderId="0" xfId="3" applyNumberFormat="1" applyFont="1" applyAlignment="1">
      <alignment horizontal="center"/>
    </xf>
    <xf numFmtId="10" fontId="1" fillId="0" borderId="33" xfId="3" applyNumberFormat="1" applyFont="1" applyBorder="1" applyAlignment="1">
      <alignment horizontal="center"/>
    </xf>
    <xf numFmtId="44" fontId="5" fillId="0" borderId="0" xfId="2" applyFont="1" applyAlignment="1">
      <alignment horizontal="left" wrapText="1"/>
    </xf>
    <xf numFmtId="164" fontId="3" fillId="19" borderId="0" xfId="1" applyNumberFormat="1" applyFont="1" applyFill="1" applyAlignment="1">
      <alignment horizontal="center"/>
    </xf>
    <xf numFmtId="164" fontId="11" fillId="0" borderId="0" xfId="1" applyNumberFormat="1" applyFont="1" applyAlignment="1">
      <alignment horizontal="center" wrapText="1"/>
    </xf>
    <xf numFmtId="164" fontId="11" fillId="19" borderId="0" xfId="1" applyNumberFormat="1" applyFont="1" applyFill="1" applyAlignment="1">
      <alignment wrapText="1"/>
    </xf>
    <xf numFmtId="164" fontId="11" fillId="19" borderId="0" xfId="1" applyNumberFormat="1" applyFont="1" applyFill="1" applyAlignment="1">
      <alignment horizontal="center" wrapText="1"/>
    </xf>
    <xf numFmtId="0" fontId="1" fillId="0" borderId="0" xfId="0" applyFont="1"/>
    <xf numFmtId="0" fontId="8" fillId="0" borderId="0" xfId="0" applyFont="1" applyAlignment="1">
      <alignment horizontal="center" wrapText="1"/>
    </xf>
    <xf numFmtId="0" fontId="0" fillId="9" borderId="0" xfId="0" applyFill="1" applyAlignment="1">
      <alignment horizontal="left" vertical="top"/>
    </xf>
    <xf numFmtId="0" fontId="29" fillId="0" borderId="29" xfId="0" applyFont="1" applyBorder="1" applyAlignment="1">
      <alignment horizontal="center" vertical="top"/>
    </xf>
    <xf numFmtId="0" fontId="29" fillId="0" borderId="30" xfId="0" applyFont="1" applyBorder="1" applyAlignment="1">
      <alignment horizontal="center" vertical="top"/>
    </xf>
    <xf numFmtId="0" fontId="29" fillId="0" borderId="31" xfId="0" applyFont="1" applyBorder="1" applyAlignment="1">
      <alignment horizontal="center" vertical="top"/>
    </xf>
    <xf numFmtId="0" fontId="12" fillId="9" borderId="0" xfId="0" applyFont="1" applyFill="1" applyAlignment="1" applyProtection="1">
      <alignment horizontal="left" vertical="top" wrapText="1"/>
      <protection locked="0"/>
    </xf>
    <xf numFmtId="0" fontId="12" fillId="9" borderId="33" xfId="0" applyFont="1" applyFill="1" applyBorder="1" applyAlignment="1" applyProtection="1">
      <alignment horizontal="left" vertical="top" wrapText="1"/>
      <protection locked="0"/>
    </xf>
    <xf numFmtId="0" fontId="12" fillId="9" borderId="32" xfId="0" applyFont="1" applyFill="1" applyBorder="1" applyAlignment="1" applyProtection="1">
      <alignment horizontal="left" vertical="top" wrapText="1"/>
      <protection locked="0"/>
    </xf>
    <xf numFmtId="0" fontId="12" fillId="9" borderId="32" xfId="0" applyFont="1" applyFill="1" applyBorder="1" applyAlignment="1" applyProtection="1">
      <alignment horizontal="center" vertical="top"/>
      <protection locked="0"/>
    </xf>
    <xf numFmtId="0" fontId="12" fillId="9" borderId="0" xfId="0" applyFont="1" applyFill="1" applyAlignment="1" applyProtection="1">
      <alignment horizontal="center" vertical="top"/>
      <protection locked="0"/>
    </xf>
    <xf numFmtId="0" fontId="12" fillId="9" borderId="33" xfId="0" applyFont="1" applyFill="1" applyBorder="1" applyAlignment="1" applyProtection="1">
      <alignment horizontal="center" vertical="top"/>
      <protection locked="0"/>
    </xf>
    <xf numFmtId="0" fontId="12" fillId="9" borderId="32" xfId="0" applyFont="1" applyFill="1" applyBorder="1" applyAlignment="1" applyProtection="1">
      <alignment horizontal="left" vertical="top"/>
      <protection locked="0"/>
    </xf>
    <xf numFmtId="0" fontId="12" fillId="9" borderId="0" xfId="0" applyFont="1" applyFill="1" applyAlignment="1" applyProtection="1">
      <alignment horizontal="left" vertical="top"/>
      <protection locked="0"/>
    </xf>
    <xf numFmtId="0" fontId="12" fillId="9" borderId="33" xfId="0" applyFont="1" applyFill="1" applyBorder="1" applyAlignment="1" applyProtection="1">
      <alignment horizontal="left" vertical="top"/>
      <protection locked="0"/>
    </xf>
    <xf numFmtId="0" fontId="12" fillId="0" borderId="0" xfId="0" applyFont="1" applyAlignment="1">
      <alignment horizontal="left" vertical="top" wrapText="1"/>
    </xf>
    <xf numFmtId="0" fontId="12" fillId="0" borderId="33" xfId="0" applyFont="1" applyBorder="1" applyAlignment="1">
      <alignment horizontal="left" vertical="top" wrapText="1"/>
    </xf>
    <xf numFmtId="0" fontId="12" fillId="0" borderId="32" xfId="0" applyFont="1" applyBorder="1" applyAlignment="1">
      <alignment horizontal="left" vertical="top" wrapText="1"/>
    </xf>
    <xf numFmtId="0" fontId="9" fillId="9" borderId="38" xfId="0" applyFont="1" applyFill="1" applyBorder="1" applyAlignment="1" applyProtection="1">
      <alignment horizontal="center" vertical="top"/>
      <protection locked="0"/>
    </xf>
    <xf numFmtId="0" fontId="9" fillId="9" borderId="39" xfId="0" applyFont="1" applyFill="1" applyBorder="1" applyAlignment="1" applyProtection="1">
      <alignment horizontal="center" vertical="top"/>
      <protection locked="0"/>
    </xf>
    <xf numFmtId="0" fontId="9" fillId="9" borderId="40" xfId="0" applyFont="1" applyFill="1" applyBorder="1" applyAlignment="1" applyProtection="1">
      <alignment horizontal="center" vertical="top"/>
      <protection locked="0"/>
    </xf>
    <xf numFmtId="0" fontId="9" fillId="13" borderId="2" xfId="0" applyFont="1" applyFill="1" applyBorder="1" applyAlignment="1">
      <alignment horizontal="center"/>
    </xf>
    <xf numFmtId="0" fontId="9" fillId="13" borderId="3" xfId="0" applyFont="1" applyFill="1" applyBorder="1" applyAlignment="1">
      <alignment horizontal="center"/>
    </xf>
    <xf numFmtId="0" fontId="9" fillId="13" borderId="13" xfId="0" applyFont="1" applyFill="1" applyBorder="1" applyAlignment="1">
      <alignment horizontal="center"/>
    </xf>
    <xf numFmtId="14" fontId="5" fillId="4" borderId="5" xfId="0" applyNumberFormat="1" applyFont="1" applyFill="1" applyBorder="1" applyAlignment="1">
      <alignment horizontal="center"/>
    </xf>
    <xf numFmtId="14" fontId="5" fillId="4" borderId="6" xfId="0" applyNumberFormat="1" applyFont="1" applyFill="1" applyBorder="1" applyAlignment="1">
      <alignment horizontal="center"/>
    </xf>
    <xf numFmtId="14" fontId="5" fillId="4" borderId="7" xfId="0" applyNumberFormat="1" applyFont="1" applyFill="1" applyBorder="1" applyAlignment="1">
      <alignment horizontal="center"/>
    </xf>
    <xf numFmtId="0" fontId="8" fillId="0" borderId="0" xfId="0" applyFont="1" applyAlignment="1">
      <alignment horizontal="center"/>
    </xf>
    <xf numFmtId="49" fontId="9" fillId="17" borderId="12" xfId="0" applyNumberFormat="1" applyFont="1" applyFill="1" applyBorder="1" applyAlignment="1">
      <alignment horizontal="center"/>
    </xf>
    <xf numFmtId="49" fontId="9" fillId="17" borderId="10" xfId="0" applyNumberFormat="1" applyFont="1" applyFill="1" applyBorder="1" applyAlignment="1">
      <alignment horizontal="center"/>
    </xf>
    <xf numFmtId="49" fontId="9" fillId="17" borderId="11" xfId="0" applyNumberFormat="1" applyFont="1" applyFill="1" applyBorder="1" applyAlignment="1">
      <alignment horizontal="center"/>
    </xf>
    <xf numFmtId="0" fontId="0" fillId="0" borderId="0" xfId="0"/>
    <xf numFmtId="0" fontId="9" fillId="2" borderId="5" xfId="0"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center"/>
    </xf>
    <xf numFmtId="49" fontId="7" fillId="9" borderId="19" xfId="0" applyNumberFormat="1" applyFont="1" applyFill="1" applyBorder="1" applyAlignment="1" applyProtection="1">
      <alignment horizontal="left" vertical="top"/>
      <protection locked="0"/>
    </xf>
    <xf numFmtId="44" fontId="5" fillId="3" borderId="19" xfId="2" applyFont="1" applyFill="1" applyBorder="1" applyAlignment="1" applyProtection="1">
      <alignment horizontal="center"/>
      <protection locked="0"/>
    </xf>
    <xf numFmtId="44" fontId="5" fillId="3" borderId="2" xfId="2" applyFont="1" applyFill="1" applyBorder="1" applyAlignment="1" applyProtection="1">
      <alignment horizontal="center"/>
      <protection locked="0"/>
    </xf>
    <xf numFmtId="44" fontId="5" fillId="3" borderId="13" xfId="2" applyFont="1" applyFill="1" applyBorder="1" applyAlignment="1" applyProtection="1">
      <alignment horizontal="center"/>
      <protection locked="0"/>
    </xf>
    <xf numFmtId="49" fontId="6" fillId="16" borderId="2" xfId="2" applyNumberFormat="1" applyFont="1" applyFill="1" applyBorder="1" applyAlignment="1">
      <alignment horizontal="center"/>
    </xf>
    <xf numFmtId="49" fontId="6" fillId="16" borderId="13" xfId="2" applyNumberFormat="1" applyFont="1" applyFill="1" applyBorder="1" applyAlignment="1">
      <alignment horizontal="center"/>
    </xf>
    <xf numFmtId="1" fontId="5" fillId="3" borderId="2" xfId="3" applyNumberFormat="1" applyFont="1" applyFill="1" applyBorder="1" applyAlignment="1" applyProtection="1">
      <alignment horizontal="center"/>
      <protection locked="0"/>
    </xf>
    <xf numFmtId="1" fontId="5" fillId="3" borderId="13" xfId="3" applyNumberFormat="1" applyFont="1" applyFill="1" applyBorder="1" applyAlignment="1" applyProtection="1">
      <alignment horizontal="center"/>
      <protection locked="0"/>
    </xf>
    <xf numFmtId="10" fontId="5" fillId="3" borderId="2" xfId="3" applyNumberFormat="1" applyFont="1" applyFill="1" applyBorder="1" applyAlignment="1" applyProtection="1">
      <alignment horizontal="center"/>
      <protection locked="0"/>
    </xf>
    <xf numFmtId="10" fontId="5" fillId="3" borderId="13" xfId="3" applyNumberFormat="1" applyFont="1" applyFill="1" applyBorder="1" applyAlignment="1" applyProtection="1">
      <alignment horizontal="center"/>
      <protection locked="0"/>
    </xf>
    <xf numFmtId="0" fontId="16" fillId="16" borderId="2" xfId="0" applyFont="1" applyFill="1" applyBorder="1" applyAlignment="1">
      <alignment horizontal="center"/>
    </xf>
    <xf numFmtId="0" fontId="16" fillId="16" borderId="3" xfId="0" applyFont="1" applyFill="1" applyBorder="1" applyAlignment="1">
      <alignment horizontal="center"/>
    </xf>
    <xf numFmtId="0" fontId="16" fillId="16" borderId="13" xfId="0" applyFont="1" applyFill="1" applyBorder="1" applyAlignment="1">
      <alignment horizontal="center"/>
    </xf>
    <xf numFmtId="49" fontId="5" fillId="3" borderId="2" xfId="2" applyNumberFormat="1" applyFont="1" applyFill="1" applyBorder="1" applyAlignment="1" applyProtection="1">
      <alignment horizontal="left" vertical="center" wrapText="1"/>
      <protection locked="0"/>
    </xf>
    <xf numFmtId="49" fontId="5" fillId="3" borderId="3" xfId="2" applyNumberFormat="1" applyFont="1" applyFill="1" applyBorder="1" applyAlignment="1" applyProtection="1">
      <alignment horizontal="left" vertical="center" wrapText="1"/>
      <protection locked="0"/>
    </xf>
    <xf numFmtId="49" fontId="5" fillId="3" borderId="13" xfId="2" applyNumberFormat="1" applyFont="1" applyFill="1" applyBorder="1" applyAlignment="1" applyProtection="1">
      <alignment horizontal="left" vertical="center" wrapText="1"/>
      <protection locked="0"/>
    </xf>
    <xf numFmtId="49" fontId="5" fillId="3" borderId="2" xfId="2" applyNumberFormat="1" applyFont="1" applyFill="1" applyBorder="1" applyAlignment="1" applyProtection="1">
      <alignment horizontal="left" vertical="top"/>
      <protection locked="0"/>
    </xf>
    <xf numFmtId="49" fontId="5" fillId="3" borderId="13" xfId="2" applyNumberFormat="1" applyFont="1" applyFill="1" applyBorder="1" applyAlignment="1" applyProtection="1">
      <alignment horizontal="left" vertical="top"/>
      <protection locked="0"/>
    </xf>
    <xf numFmtId="14" fontId="5" fillId="3" borderId="19" xfId="2" applyNumberFormat="1" applyFont="1" applyFill="1" applyBorder="1" applyAlignment="1" applyProtection="1">
      <alignment horizontal="center"/>
      <protection locked="0"/>
    </xf>
    <xf numFmtId="0" fontId="16" fillId="11" borderId="2" xfId="0" applyFont="1" applyFill="1" applyBorder="1" applyAlignment="1">
      <alignment horizontal="center"/>
    </xf>
    <xf numFmtId="0" fontId="16" fillId="11" borderId="3" xfId="0" applyFont="1" applyFill="1" applyBorder="1" applyAlignment="1">
      <alignment horizontal="center"/>
    </xf>
    <xf numFmtId="0" fontId="16" fillId="11" borderId="13" xfId="0" applyFont="1" applyFill="1" applyBorder="1" applyAlignment="1">
      <alignment horizontal="center"/>
    </xf>
    <xf numFmtId="49" fontId="12" fillId="3" borderId="2" xfId="0" applyNumberFormat="1" applyFont="1" applyFill="1" applyBorder="1" applyAlignment="1" applyProtection="1">
      <alignment horizontal="left" vertical="top"/>
      <protection locked="0"/>
    </xf>
    <xf numFmtId="49" fontId="12" fillId="3" borderId="3" xfId="0" applyNumberFormat="1" applyFont="1" applyFill="1" applyBorder="1" applyAlignment="1" applyProtection="1">
      <alignment horizontal="left" vertical="top"/>
      <protection locked="0"/>
    </xf>
    <xf numFmtId="49" fontId="12" fillId="3" borderId="13" xfId="0" applyNumberFormat="1" applyFont="1" applyFill="1" applyBorder="1" applyAlignment="1" applyProtection="1">
      <alignment horizontal="left" vertical="top"/>
      <protection locked="0"/>
    </xf>
    <xf numFmtId="49" fontId="7" fillId="3" borderId="2" xfId="0" applyNumberFormat="1" applyFont="1" applyFill="1" applyBorder="1" applyAlignment="1" applyProtection="1">
      <alignment horizontal="center"/>
      <protection locked="0"/>
    </xf>
    <xf numFmtId="49" fontId="7" fillId="3" borderId="3" xfId="0" applyNumberFormat="1" applyFont="1" applyFill="1" applyBorder="1" applyAlignment="1" applyProtection="1">
      <alignment horizontal="center"/>
      <protection locked="0"/>
    </xf>
    <xf numFmtId="49" fontId="7" fillId="3" borderId="13" xfId="0" applyNumberFormat="1" applyFont="1" applyFill="1" applyBorder="1" applyAlignment="1" applyProtection="1">
      <alignment horizontal="center"/>
      <protection locked="0"/>
    </xf>
    <xf numFmtId="0" fontId="16" fillId="10" borderId="5" xfId="0" applyFont="1" applyFill="1" applyBorder="1" applyAlignment="1">
      <alignment horizontal="center"/>
    </xf>
    <xf numFmtId="0" fontId="16" fillId="10" borderId="6" xfId="0" applyFont="1" applyFill="1" applyBorder="1" applyAlignment="1">
      <alignment horizontal="center"/>
    </xf>
    <xf numFmtId="0" fontId="16" fillId="10" borderId="7" xfId="0" applyFont="1" applyFill="1" applyBorder="1" applyAlignment="1">
      <alignment horizontal="center"/>
    </xf>
    <xf numFmtId="49" fontId="7" fillId="0" borderId="8" xfId="0" applyNumberFormat="1" applyFont="1" applyBorder="1" applyAlignment="1">
      <alignment horizontal="left" indent="1"/>
    </xf>
    <xf numFmtId="49" fontId="7" fillId="0" borderId="0" xfId="0" applyNumberFormat="1" applyFont="1" applyAlignment="1">
      <alignment horizontal="left" indent="1"/>
    </xf>
    <xf numFmtId="49" fontId="7" fillId="0" borderId="22" xfId="0" applyNumberFormat="1" applyFont="1" applyBorder="1" applyAlignment="1">
      <alignment horizontal="left" indent="1"/>
    </xf>
    <xf numFmtId="49" fontId="7" fillId="0" borderId="23" xfId="0" applyNumberFormat="1" applyFont="1" applyBorder="1" applyAlignment="1">
      <alignment horizontal="left" indent="1"/>
    </xf>
    <xf numFmtId="49" fontId="7" fillId="0" borderId="24" xfId="0" applyNumberFormat="1" applyFont="1" applyBorder="1" applyAlignment="1">
      <alignment horizontal="left" indent="1"/>
    </xf>
    <xf numFmtId="49" fontId="7" fillId="0" borderId="25" xfId="0" applyNumberFormat="1" applyFont="1" applyBorder="1" applyAlignment="1">
      <alignment horizontal="left" indent="1"/>
    </xf>
    <xf numFmtId="0" fontId="9" fillId="15" borderId="2" xfId="0" applyFont="1" applyFill="1" applyBorder="1" applyAlignment="1">
      <alignment horizontal="center"/>
    </xf>
    <xf numFmtId="0" fontId="9" fillId="15" borderId="3" xfId="0" applyFont="1" applyFill="1" applyBorder="1" applyAlignment="1">
      <alignment horizontal="center"/>
    </xf>
    <xf numFmtId="0" fontId="9" fillId="15" borderId="13" xfId="0" applyFont="1" applyFill="1" applyBorder="1" applyAlignment="1">
      <alignment horizontal="center"/>
    </xf>
    <xf numFmtId="49" fontId="7" fillId="15" borderId="26" xfId="0" applyNumberFormat="1" applyFont="1" applyFill="1" applyBorder="1" applyAlignment="1">
      <alignment horizontal="center"/>
    </xf>
    <xf numFmtId="49" fontId="7" fillId="15" borderId="27" xfId="0" applyNumberFormat="1" applyFont="1" applyFill="1" applyBorder="1" applyAlignment="1">
      <alignment horizontal="center"/>
    </xf>
    <xf numFmtId="49" fontId="7" fillId="15" borderId="28" xfId="0" applyNumberFormat="1" applyFont="1" applyFill="1" applyBorder="1" applyAlignment="1">
      <alignment horizontal="center"/>
    </xf>
    <xf numFmtId="49" fontId="17" fillId="0" borderId="2" xfId="0" applyNumberFormat="1" applyFont="1" applyBorder="1" applyAlignment="1">
      <alignment horizontal="left"/>
    </xf>
    <xf numFmtId="49" fontId="17" fillId="0" borderId="3" xfId="0" applyNumberFormat="1" applyFont="1" applyBorder="1" applyAlignment="1">
      <alignment horizontal="left"/>
    </xf>
    <xf numFmtId="165" fontId="7" fillId="0" borderId="23" xfId="0" applyNumberFormat="1" applyFont="1" applyBorder="1" applyAlignment="1">
      <alignment horizontal="left" indent="1"/>
    </xf>
    <xf numFmtId="165" fontId="7" fillId="0" borderId="24" xfId="0" applyNumberFormat="1" applyFont="1" applyBorder="1" applyAlignment="1">
      <alignment horizontal="left" indent="1"/>
    </xf>
    <xf numFmtId="165" fontId="7" fillId="0" borderId="25" xfId="0" applyNumberFormat="1" applyFont="1" applyBorder="1" applyAlignment="1">
      <alignment horizontal="left" indent="1"/>
    </xf>
    <xf numFmtId="165" fontId="7" fillId="15" borderId="26" xfId="0" applyNumberFormat="1" applyFont="1" applyFill="1" applyBorder="1" applyAlignment="1">
      <alignment horizontal="center"/>
    </xf>
    <xf numFmtId="165" fontId="7" fillId="15" borderId="27" xfId="0" applyNumberFormat="1" applyFont="1" applyFill="1" applyBorder="1" applyAlignment="1">
      <alignment horizontal="center"/>
    </xf>
    <xf numFmtId="165" fontId="7" fillId="15" borderId="28" xfId="0" applyNumberFormat="1" applyFont="1" applyFill="1" applyBorder="1" applyAlignment="1">
      <alignment horizontal="center"/>
    </xf>
    <xf numFmtId="165" fontId="7" fillId="0" borderId="8" xfId="0" applyNumberFormat="1" applyFont="1" applyBorder="1" applyAlignment="1">
      <alignment horizontal="left" indent="1"/>
    </xf>
    <xf numFmtId="165" fontId="7" fillId="0" borderId="0" xfId="0" applyNumberFormat="1" applyFont="1" applyAlignment="1">
      <alignment horizontal="left" indent="1"/>
    </xf>
    <xf numFmtId="165" fontId="7" fillId="0" borderId="22" xfId="0" applyNumberFormat="1" applyFont="1" applyBorder="1" applyAlignment="1">
      <alignment horizontal="left" indent="1"/>
    </xf>
    <xf numFmtId="165" fontId="23" fillId="0" borderId="8" xfId="0" applyNumberFormat="1" applyFont="1" applyBorder="1" applyAlignment="1">
      <alignment horizontal="left" vertical="top"/>
    </xf>
    <xf numFmtId="165" fontId="23" fillId="0" borderId="0" xfId="0" applyNumberFormat="1" applyFont="1" applyAlignment="1">
      <alignment horizontal="left" vertical="top"/>
    </xf>
    <xf numFmtId="0" fontId="5" fillId="0" borderId="0" xfId="0" applyFont="1" applyAlignment="1" applyProtection="1">
      <alignment horizontal="left"/>
      <protection hidden="1"/>
    </xf>
    <xf numFmtId="0" fontId="5" fillId="0" borderId="0" xfId="0" applyFont="1" applyAlignment="1">
      <alignment horizontal="center"/>
    </xf>
    <xf numFmtId="0" fontId="14" fillId="0" borderId="53" xfId="0" applyFont="1" applyBorder="1" applyAlignment="1">
      <alignment horizontal="left" vertical="top" wrapText="1"/>
    </xf>
    <xf numFmtId="0" fontId="14" fillId="0" borderId="19" xfId="0" applyFont="1" applyBorder="1" applyAlignment="1">
      <alignment horizontal="left" vertical="top" wrapText="1"/>
    </xf>
    <xf numFmtId="0" fontId="14" fillId="0" borderId="54" xfId="0" applyFont="1" applyBorder="1" applyAlignment="1">
      <alignment horizontal="left" vertical="top" wrapText="1"/>
    </xf>
    <xf numFmtId="0" fontId="14" fillId="0" borderId="55" xfId="0" applyFont="1" applyBorder="1" applyAlignment="1">
      <alignment horizontal="left" vertical="top" wrapText="1"/>
    </xf>
    <xf numFmtId="0" fontId="14" fillId="0" borderId="56" xfId="0" applyFont="1" applyBorder="1" applyAlignment="1">
      <alignment horizontal="left" vertical="top" wrapText="1"/>
    </xf>
    <xf numFmtId="0" fontId="14" fillId="0" borderId="57" xfId="0" applyFont="1" applyBorder="1" applyAlignment="1">
      <alignment horizontal="left" vertical="top" wrapText="1"/>
    </xf>
    <xf numFmtId="49" fontId="32" fillId="18" borderId="29" xfId="0" applyNumberFormat="1" applyFont="1" applyFill="1" applyBorder="1" applyAlignment="1">
      <alignment horizontal="left"/>
    </xf>
    <xf numFmtId="49" fontId="32" fillId="18" borderId="30" xfId="0" applyNumberFormat="1" applyFont="1" applyFill="1" applyBorder="1" applyAlignment="1">
      <alignment horizontal="left"/>
    </xf>
    <xf numFmtId="49" fontId="32" fillId="18" borderId="31" xfId="0" applyNumberFormat="1" applyFont="1" applyFill="1" applyBorder="1" applyAlignment="1">
      <alignment horizontal="left"/>
    </xf>
    <xf numFmtId="49" fontId="33" fillId="0" borderId="32" xfId="0" applyNumberFormat="1" applyFont="1" applyBorder="1" applyAlignment="1">
      <alignment horizontal="center"/>
    </xf>
    <xf numFmtId="49" fontId="33" fillId="0" borderId="0" xfId="0" applyNumberFormat="1" applyFont="1" applyAlignment="1">
      <alignment horizontal="center"/>
    </xf>
    <xf numFmtId="49" fontId="33" fillId="0" borderId="33" xfId="0" applyNumberFormat="1" applyFont="1" applyBorder="1" applyAlignment="1">
      <alignment horizontal="center"/>
    </xf>
    <xf numFmtId="49" fontId="33" fillId="0" borderId="32" xfId="0" applyNumberFormat="1" applyFont="1" applyBorder="1" applyAlignment="1">
      <alignment horizontal="left" vertical="top"/>
    </xf>
    <xf numFmtId="49" fontId="33" fillId="0" borderId="0" xfId="0" applyNumberFormat="1" applyFont="1" applyAlignment="1">
      <alignment horizontal="left" vertical="top"/>
    </xf>
    <xf numFmtId="49" fontId="33" fillId="0" borderId="33" xfId="0" applyNumberFormat="1" applyFont="1" applyBorder="1" applyAlignment="1">
      <alignment horizontal="left" vertical="top"/>
    </xf>
    <xf numFmtId="0" fontId="35" fillId="0" borderId="50" xfId="0" applyFont="1" applyBorder="1" applyAlignment="1">
      <alignment horizontal="left" vertical="top" wrapText="1"/>
    </xf>
    <xf numFmtId="0" fontId="35" fillId="0" borderId="51" xfId="0" applyFont="1" applyBorder="1" applyAlignment="1">
      <alignment horizontal="left" vertical="top" wrapText="1"/>
    </xf>
    <xf numFmtId="0" fontId="35" fillId="0" borderId="52" xfId="0" applyFont="1" applyBorder="1" applyAlignment="1">
      <alignment horizontal="left" vertical="top" wrapText="1"/>
    </xf>
    <xf numFmtId="0" fontId="0" fillId="0" borderId="0" xfId="0" applyAlignment="1">
      <alignment horizontal="center"/>
    </xf>
    <xf numFmtId="0" fontId="30" fillId="0" borderId="43" xfId="0" applyFont="1" applyBorder="1" applyAlignment="1">
      <alignment horizontal="left" vertical="top" wrapText="1"/>
    </xf>
    <xf numFmtId="0" fontId="6" fillId="0" borderId="44" xfId="0" applyFont="1" applyBorder="1" applyAlignment="1">
      <alignment horizontal="left" vertical="top" wrapText="1"/>
    </xf>
    <xf numFmtId="0" fontId="6" fillId="0" borderId="45" xfId="0" applyFont="1" applyBorder="1" applyAlignment="1">
      <alignment horizontal="left" vertical="top" wrapText="1"/>
    </xf>
    <xf numFmtId="49" fontId="32" fillId="18" borderId="32" xfId="0" applyNumberFormat="1" applyFont="1" applyFill="1" applyBorder="1" applyAlignment="1">
      <alignment horizontal="left"/>
    </xf>
    <xf numFmtId="49" fontId="32" fillId="18" borderId="0" xfId="0" applyNumberFormat="1" applyFont="1" applyFill="1" applyAlignment="1">
      <alignment horizontal="left"/>
    </xf>
    <xf numFmtId="49" fontId="32" fillId="18" borderId="33" xfId="0" applyNumberFormat="1" applyFont="1" applyFill="1" applyBorder="1"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2.emf"/></Relationships>
</file>

<file path=xl/drawings/_rels/drawing15.xml.rels><?xml version="1.0" encoding="UTF-8" standalone="yes"?>
<Relationships xmlns="http://schemas.openxmlformats.org/package/2006/relationships"><Relationship Id="rId1" Type="http://schemas.openxmlformats.org/officeDocument/2006/relationships/image" Target="../media/image2.emf"/></Relationships>
</file>

<file path=xl/drawings/_rels/drawing16.xml.rels><?xml version="1.0" encoding="UTF-8" standalone="yes"?>
<Relationships xmlns="http://schemas.openxmlformats.org/package/2006/relationships"><Relationship Id="rId1" Type="http://schemas.openxmlformats.org/officeDocument/2006/relationships/image" Target="../media/image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2.emf"/></Relationships>
</file>

<file path=xl/drawings/_rels/drawing19.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1" Type="http://schemas.openxmlformats.org/officeDocument/2006/relationships/image" Target="../media/image2.emf"/></Relationships>
</file>

<file path=xl/drawings/_rels/drawing21.xml.rels><?xml version="1.0" encoding="UTF-8" standalone="yes"?>
<Relationships xmlns="http://schemas.openxmlformats.org/package/2006/relationships"><Relationship Id="rId1" Type="http://schemas.openxmlformats.org/officeDocument/2006/relationships/image" Target="../media/image2.emf"/></Relationships>
</file>

<file path=xl/drawings/_rels/drawing22.xml.rels><?xml version="1.0" encoding="UTF-8" standalone="yes"?>
<Relationships xmlns="http://schemas.openxmlformats.org/package/2006/relationships"><Relationship Id="rId1" Type="http://schemas.openxmlformats.org/officeDocument/2006/relationships/image" Target="../media/image2.emf"/></Relationships>
</file>

<file path=xl/drawings/_rels/drawing23.xml.rels><?xml version="1.0" encoding="UTF-8" standalone="yes"?>
<Relationships xmlns="http://schemas.openxmlformats.org/package/2006/relationships"><Relationship Id="rId1" Type="http://schemas.openxmlformats.org/officeDocument/2006/relationships/image" Target="../media/image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393700</xdr:colOff>
      <xdr:row>0</xdr:row>
      <xdr:rowOff>50800</xdr:rowOff>
    </xdr:from>
    <xdr:to>
      <xdr:col>6</xdr:col>
      <xdr:colOff>139700</xdr:colOff>
      <xdr:row>0</xdr:row>
      <xdr:rowOff>674914</xdr:rowOff>
    </xdr:to>
    <xdr:pic>
      <xdr:nvPicPr>
        <xdr:cNvPr id="5" name="Picture 4">
          <a:extLst>
            <a:ext uri="{FF2B5EF4-FFF2-40B4-BE49-F238E27FC236}">
              <a16:creationId xmlns:a16="http://schemas.microsoft.com/office/drawing/2014/main" id="{051FD66E-919E-8F4C-9C8F-BB5C5947BF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5100" y="50800"/>
          <a:ext cx="1092200" cy="62411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2809875</xdr:colOff>
      <xdr:row>0</xdr:row>
      <xdr:rowOff>95250</xdr:rowOff>
    </xdr:from>
    <xdr:to>
      <xdr:col>2</xdr:col>
      <xdr:colOff>139347</xdr:colOff>
      <xdr:row>1</xdr:row>
      <xdr:rowOff>444752</xdr:rowOff>
    </xdr:to>
    <xdr:pic>
      <xdr:nvPicPr>
        <xdr:cNvPr id="3" name="Picture 2">
          <a:extLst>
            <a:ext uri="{FF2B5EF4-FFF2-40B4-BE49-F238E27FC236}">
              <a16:creationId xmlns:a16="http://schemas.microsoft.com/office/drawing/2014/main" id="{F5E955EF-E745-3548-B075-443A4A3CDC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13125" y="95250"/>
          <a:ext cx="1806222" cy="103212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0</xdr:colOff>
      <xdr:row>0</xdr:row>
      <xdr:rowOff>18143</xdr:rowOff>
    </xdr:from>
    <xdr:to>
      <xdr:col>8</xdr:col>
      <xdr:colOff>920124</xdr:colOff>
      <xdr:row>1</xdr:row>
      <xdr:rowOff>360841</xdr:rowOff>
    </xdr:to>
    <xdr:pic>
      <xdr:nvPicPr>
        <xdr:cNvPr id="3" name="Picture 2">
          <a:extLst>
            <a:ext uri="{FF2B5EF4-FFF2-40B4-BE49-F238E27FC236}">
              <a16:creationId xmlns:a16="http://schemas.microsoft.com/office/drawing/2014/main" id="{FF529093-7A20-4E4F-B77B-A2C225C6FC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09000" y="18143"/>
          <a:ext cx="1806222" cy="103212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18142</xdr:colOff>
      <xdr:row>0</xdr:row>
      <xdr:rowOff>36286</xdr:rowOff>
    </xdr:from>
    <xdr:to>
      <xdr:col>8</xdr:col>
      <xdr:colOff>899078</xdr:colOff>
      <xdr:row>3</xdr:row>
      <xdr:rowOff>124984</xdr:rowOff>
    </xdr:to>
    <xdr:pic>
      <xdr:nvPicPr>
        <xdr:cNvPr id="4" name="Picture 3">
          <a:extLst>
            <a:ext uri="{FF2B5EF4-FFF2-40B4-BE49-F238E27FC236}">
              <a16:creationId xmlns:a16="http://schemas.microsoft.com/office/drawing/2014/main" id="{B5FAF73C-59DB-5C4B-A64C-46E2FD1B5A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83285" y="36286"/>
          <a:ext cx="1806222" cy="103212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355600</xdr:colOff>
      <xdr:row>0</xdr:row>
      <xdr:rowOff>127000</xdr:rowOff>
    </xdr:from>
    <xdr:to>
      <xdr:col>4</xdr:col>
      <xdr:colOff>466724</xdr:colOff>
      <xdr:row>1</xdr:row>
      <xdr:rowOff>368300</xdr:rowOff>
    </xdr:to>
    <xdr:pic>
      <xdr:nvPicPr>
        <xdr:cNvPr id="2" name="Picture 1">
          <a:extLst>
            <a:ext uri="{FF2B5EF4-FFF2-40B4-BE49-F238E27FC236}">
              <a16:creationId xmlns:a16="http://schemas.microsoft.com/office/drawing/2014/main" id="{DA916AC3-F333-4710-B457-6ADB3F9518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93060" y="127000"/>
          <a:ext cx="1467484" cy="9271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114300</xdr:colOff>
      <xdr:row>44</xdr:row>
      <xdr:rowOff>83820</xdr:rowOff>
    </xdr:from>
    <xdr:to>
      <xdr:col>1</xdr:col>
      <xdr:colOff>975360</xdr:colOff>
      <xdr:row>47</xdr:row>
      <xdr:rowOff>45720</xdr:rowOff>
    </xdr:to>
    <xdr:pic>
      <xdr:nvPicPr>
        <xdr:cNvPr id="17444" name="Picture 2">
          <a:extLst>
            <a:ext uri="{FF2B5EF4-FFF2-40B4-BE49-F238E27FC236}">
              <a16:creationId xmlns:a16="http://schemas.microsoft.com/office/drawing/2014/main" id="{00000000-0008-0000-1100-0000244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1560" y="8732520"/>
          <a:ext cx="86106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1</xdr:col>
      <xdr:colOff>914400</xdr:colOff>
      <xdr:row>48</xdr:row>
      <xdr:rowOff>4354</xdr:rowOff>
    </xdr:to>
    <xdr:pic>
      <xdr:nvPicPr>
        <xdr:cNvPr id="18467" name="Picture 2">
          <a:extLst>
            <a:ext uri="{FF2B5EF4-FFF2-40B4-BE49-F238E27FC236}">
              <a16:creationId xmlns:a16="http://schemas.microsoft.com/office/drawing/2014/main" id="{00000000-0008-0000-1200-0000234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7260" y="8816340"/>
          <a:ext cx="914400" cy="556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1</xdr:col>
      <xdr:colOff>1043940</xdr:colOff>
      <xdr:row>48</xdr:row>
      <xdr:rowOff>76200</xdr:rowOff>
    </xdr:to>
    <xdr:pic>
      <xdr:nvPicPr>
        <xdr:cNvPr id="19491" name="Picture 2">
          <a:extLst>
            <a:ext uri="{FF2B5EF4-FFF2-40B4-BE49-F238E27FC236}">
              <a16:creationId xmlns:a16="http://schemas.microsoft.com/office/drawing/2014/main" id="{00000000-0008-0000-1300-0000234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7260" y="8816340"/>
          <a:ext cx="1043940" cy="632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1</xdr:col>
      <xdr:colOff>952500</xdr:colOff>
      <xdr:row>48</xdr:row>
      <xdr:rowOff>15240</xdr:rowOff>
    </xdr:to>
    <xdr:pic>
      <xdr:nvPicPr>
        <xdr:cNvPr id="20515" name="Picture 3">
          <a:extLst>
            <a:ext uri="{FF2B5EF4-FFF2-40B4-BE49-F238E27FC236}">
              <a16:creationId xmlns:a16="http://schemas.microsoft.com/office/drawing/2014/main" id="{00000000-0008-0000-1400-0000235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7260" y="8816340"/>
          <a:ext cx="9525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1</xdr:col>
      <xdr:colOff>944880</xdr:colOff>
      <xdr:row>48</xdr:row>
      <xdr:rowOff>7620</xdr:rowOff>
    </xdr:to>
    <xdr:pic>
      <xdr:nvPicPr>
        <xdr:cNvPr id="21539" name="Picture 2">
          <a:extLst>
            <a:ext uri="{FF2B5EF4-FFF2-40B4-BE49-F238E27FC236}">
              <a16:creationId xmlns:a16="http://schemas.microsoft.com/office/drawing/2014/main" id="{00000000-0008-0000-1500-0000235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7260" y="8816340"/>
          <a:ext cx="9448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1</xdr:col>
      <xdr:colOff>845820</xdr:colOff>
      <xdr:row>47</xdr:row>
      <xdr:rowOff>121920</xdr:rowOff>
    </xdr:to>
    <xdr:pic>
      <xdr:nvPicPr>
        <xdr:cNvPr id="22563" name="Picture 2">
          <a:extLst>
            <a:ext uri="{FF2B5EF4-FFF2-40B4-BE49-F238E27FC236}">
              <a16:creationId xmlns:a16="http://schemas.microsoft.com/office/drawing/2014/main" id="{00000000-0008-0000-1600-0000235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7260" y="8816340"/>
          <a:ext cx="84582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846666</xdr:colOff>
      <xdr:row>0</xdr:row>
      <xdr:rowOff>183444</xdr:rowOff>
    </xdr:from>
    <xdr:to>
      <xdr:col>4</xdr:col>
      <xdr:colOff>112888</xdr:colOff>
      <xdr:row>1</xdr:row>
      <xdr:rowOff>524127</xdr:rowOff>
    </xdr:to>
    <xdr:pic>
      <xdr:nvPicPr>
        <xdr:cNvPr id="3" name="Picture 2">
          <a:extLst>
            <a:ext uri="{FF2B5EF4-FFF2-40B4-BE49-F238E27FC236}">
              <a16:creationId xmlns:a16="http://schemas.microsoft.com/office/drawing/2014/main" id="{0B557FB6-A842-2D4D-A40E-294CB5BC51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44333" y="183444"/>
          <a:ext cx="1806222" cy="103212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1</xdr:col>
      <xdr:colOff>845820</xdr:colOff>
      <xdr:row>47</xdr:row>
      <xdr:rowOff>121920</xdr:rowOff>
    </xdr:to>
    <xdr:pic>
      <xdr:nvPicPr>
        <xdr:cNvPr id="23587" name="Picture 2">
          <a:extLst>
            <a:ext uri="{FF2B5EF4-FFF2-40B4-BE49-F238E27FC236}">
              <a16:creationId xmlns:a16="http://schemas.microsoft.com/office/drawing/2014/main" id="{00000000-0008-0000-1700-0000235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7260" y="8816340"/>
          <a:ext cx="84582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1</xdr:col>
      <xdr:colOff>830580</xdr:colOff>
      <xdr:row>47</xdr:row>
      <xdr:rowOff>114300</xdr:rowOff>
    </xdr:to>
    <xdr:pic>
      <xdr:nvPicPr>
        <xdr:cNvPr id="24611" name="Picture 2">
          <a:extLst>
            <a:ext uri="{FF2B5EF4-FFF2-40B4-BE49-F238E27FC236}">
              <a16:creationId xmlns:a16="http://schemas.microsoft.com/office/drawing/2014/main" id="{00000000-0008-0000-1800-0000236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7260" y="8816340"/>
          <a:ext cx="83058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1</xdr:col>
      <xdr:colOff>937260</xdr:colOff>
      <xdr:row>48</xdr:row>
      <xdr:rowOff>7620</xdr:rowOff>
    </xdr:to>
    <xdr:pic>
      <xdr:nvPicPr>
        <xdr:cNvPr id="25635" name="Picture 2">
          <a:extLst>
            <a:ext uri="{FF2B5EF4-FFF2-40B4-BE49-F238E27FC236}">
              <a16:creationId xmlns:a16="http://schemas.microsoft.com/office/drawing/2014/main" id="{00000000-0008-0000-1900-0000236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7260" y="8816340"/>
          <a:ext cx="93726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1</xdr:col>
      <xdr:colOff>998220</xdr:colOff>
      <xdr:row>48</xdr:row>
      <xdr:rowOff>45720</xdr:rowOff>
    </xdr:to>
    <xdr:pic>
      <xdr:nvPicPr>
        <xdr:cNvPr id="26659" name="Picture 2">
          <a:extLst>
            <a:ext uri="{FF2B5EF4-FFF2-40B4-BE49-F238E27FC236}">
              <a16:creationId xmlns:a16="http://schemas.microsoft.com/office/drawing/2014/main" id="{00000000-0008-0000-1A00-0000236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7260" y="8816340"/>
          <a:ext cx="998220" cy="601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1</xdr:col>
      <xdr:colOff>891540</xdr:colOff>
      <xdr:row>47</xdr:row>
      <xdr:rowOff>152400</xdr:rowOff>
    </xdr:to>
    <xdr:pic>
      <xdr:nvPicPr>
        <xdr:cNvPr id="27683" name="Picture 2">
          <a:extLst>
            <a:ext uri="{FF2B5EF4-FFF2-40B4-BE49-F238E27FC236}">
              <a16:creationId xmlns:a16="http://schemas.microsoft.com/office/drawing/2014/main" id="{00000000-0008-0000-1B00-0000236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7260" y="8816340"/>
          <a:ext cx="89154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1</xdr:col>
      <xdr:colOff>861060</xdr:colOff>
      <xdr:row>47</xdr:row>
      <xdr:rowOff>137160</xdr:rowOff>
    </xdr:to>
    <xdr:pic>
      <xdr:nvPicPr>
        <xdr:cNvPr id="28707" name="Picture 2">
          <a:extLst>
            <a:ext uri="{FF2B5EF4-FFF2-40B4-BE49-F238E27FC236}">
              <a16:creationId xmlns:a16="http://schemas.microsoft.com/office/drawing/2014/main" id="{00000000-0008-0000-1C00-0000237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7260" y="8816340"/>
          <a:ext cx="861060" cy="525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2737555</xdr:colOff>
      <xdr:row>0</xdr:row>
      <xdr:rowOff>197555</xdr:rowOff>
    </xdr:from>
    <xdr:to>
      <xdr:col>2</xdr:col>
      <xdr:colOff>296333</xdr:colOff>
      <xdr:row>1</xdr:row>
      <xdr:rowOff>538238</xdr:rowOff>
    </xdr:to>
    <xdr:pic>
      <xdr:nvPicPr>
        <xdr:cNvPr id="3" name="Picture 2">
          <a:extLst>
            <a:ext uri="{FF2B5EF4-FFF2-40B4-BE49-F238E27FC236}">
              <a16:creationId xmlns:a16="http://schemas.microsoft.com/office/drawing/2014/main" id="{0743E618-B545-F34E-B0E0-46D3E942BB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43111" y="197555"/>
          <a:ext cx="1806222" cy="10321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3009900</xdr:colOff>
      <xdr:row>0</xdr:row>
      <xdr:rowOff>88900</xdr:rowOff>
    </xdr:from>
    <xdr:to>
      <xdr:col>2</xdr:col>
      <xdr:colOff>0</xdr:colOff>
      <xdr:row>1</xdr:row>
      <xdr:rowOff>642257</xdr:rowOff>
    </xdr:to>
    <xdr:pic>
      <xdr:nvPicPr>
        <xdr:cNvPr id="6" name="Picture 5">
          <a:extLst>
            <a:ext uri="{FF2B5EF4-FFF2-40B4-BE49-F238E27FC236}">
              <a16:creationId xmlns:a16="http://schemas.microsoft.com/office/drawing/2014/main" id="{754DF390-A88A-9F42-A6D7-D01E13DBCA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97300" y="88900"/>
          <a:ext cx="1257300" cy="7184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587375</xdr:colOff>
      <xdr:row>0</xdr:row>
      <xdr:rowOff>111125</xdr:rowOff>
    </xdr:from>
    <xdr:to>
      <xdr:col>3</xdr:col>
      <xdr:colOff>912142</xdr:colOff>
      <xdr:row>1</xdr:row>
      <xdr:rowOff>460627</xdr:rowOff>
    </xdr:to>
    <xdr:pic>
      <xdr:nvPicPr>
        <xdr:cNvPr id="3" name="Picture 2">
          <a:extLst>
            <a:ext uri="{FF2B5EF4-FFF2-40B4-BE49-F238E27FC236}">
              <a16:creationId xmlns:a16="http://schemas.microsoft.com/office/drawing/2014/main" id="{BFD9744F-FC18-D145-BDC9-8C7C0D0A5B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35250" y="111125"/>
          <a:ext cx="1806222" cy="10321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691445</xdr:colOff>
      <xdr:row>0</xdr:row>
      <xdr:rowOff>84666</xdr:rowOff>
    </xdr:from>
    <xdr:to>
      <xdr:col>3</xdr:col>
      <xdr:colOff>719667</xdr:colOff>
      <xdr:row>1</xdr:row>
      <xdr:rowOff>425349</xdr:rowOff>
    </xdr:to>
    <xdr:pic>
      <xdr:nvPicPr>
        <xdr:cNvPr id="3" name="Picture 2">
          <a:extLst>
            <a:ext uri="{FF2B5EF4-FFF2-40B4-BE49-F238E27FC236}">
              <a16:creationId xmlns:a16="http://schemas.microsoft.com/office/drawing/2014/main" id="{EBB685F5-6C4E-2A4D-9B7C-7BF5B862CF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51112" y="84666"/>
          <a:ext cx="1806222" cy="103212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114300</xdr:colOff>
      <xdr:row>44</xdr:row>
      <xdr:rowOff>83820</xdr:rowOff>
    </xdr:from>
    <xdr:to>
      <xdr:col>1</xdr:col>
      <xdr:colOff>975360</xdr:colOff>
      <xdr:row>47</xdr:row>
      <xdr:rowOff>45720</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1560" y="8732520"/>
          <a:ext cx="86106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1834444</xdr:colOff>
      <xdr:row>0</xdr:row>
      <xdr:rowOff>155222</xdr:rowOff>
    </xdr:from>
    <xdr:to>
      <xdr:col>2</xdr:col>
      <xdr:colOff>945444</xdr:colOff>
      <xdr:row>1</xdr:row>
      <xdr:rowOff>495905</xdr:rowOff>
    </xdr:to>
    <xdr:pic>
      <xdr:nvPicPr>
        <xdr:cNvPr id="3" name="Picture 2">
          <a:extLst>
            <a:ext uri="{FF2B5EF4-FFF2-40B4-BE49-F238E27FC236}">
              <a16:creationId xmlns:a16="http://schemas.microsoft.com/office/drawing/2014/main" id="{51130B6A-A648-3642-B377-B3F90F2758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27111" y="155222"/>
          <a:ext cx="1806222" cy="103212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2936875</xdr:colOff>
      <xdr:row>0</xdr:row>
      <xdr:rowOff>158750</xdr:rowOff>
    </xdr:from>
    <xdr:to>
      <xdr:col>2</xdr:col>
      <xdr:colOff>266347</xdr:colOff>
      <xdr:row>1</xdr:row>
      <xdr:rowOff>508252</xdr:rowOff>
    </xdr:to>
    <xdr:pic>
      <xdr:nvPicPr>
        <xdr:cNvPr id="3" name="Picture 2">
          <a:extLst>
            <a:ext uri="{FF2B5EF4-FFF2-40B4-BE49-F238E27FC236}">
              <a16:creationId xmlns:a16="http://schemas.microsoft.com/office/drawing/2014/main" id="{B0211AE4-8964-9D49-9C61-D2A407A320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40125" y="158750"/>
          <a:ext cx="1806222" cy="10321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mailto:=@sum(C38:P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7"/>
  <sheetViews>
    <sheetView workbookViewId="0">
      <pane ySplit="4" topLeftCell="A5" activePane="bottomLeft" state="frozen"/>
      <selection activeCell="C42" sqref="C42"/>
      <selection pane="bottomLeft" activeCell="C42" sqref="C42"/>
    </sheetView>
  </sheetViews>
  <sheetFormatPr defaultColWidth="8.6640625" defaultRowHeight="13.2" x14ac:dyDescent="0.25"/>
  <cols>
    <col min="1" max="1" width="3.6640625" style="96" customWidth="1"/>
    <col min="2" max="16384" width="8.6640625" style="96"/>
  </cols>
  <sheetData>
    <row r="1" spans="1:18" ht="54" customHeight="1" x14ac:dyDescent="0.25">
      <c r="A1" s="96" t="s">
        <v>264</v>
      </c>
    </row>
    <row r="2" spans="1:18" ht="43.95" customHeight="1" x14ac:dyDescent="0.4">
      <c r="A2" s="513" t="s">
        <v>298</v>
      </c>
      <c r="B2" s="513"/>
      <c r="C2" s="513"/>
      <c r="D2" s="513"/>
      <c r="E2" s="513"/>
      <c r="F2" s="513"/>
      <c r="G2" s="513"/>
      <c r="H2" s="513"/>
      <c r="I2" s="513"/>
      <c r="J2" s="513"/>
      <c r="K2" s="242"/>
      <c r="L2" s="242"/>
      <c r="M2" s="242"/>
      <c r="N2" s="242"/>
      <c r="O2" s="242"/>
      <c r="P2" s="242"/>
      <c r="Q2" s="242"/>
      <c r="R2" s="242"/>
    </row>
    <row r="4" spans="1:18" ht="17.399999999999999" x14ac:dyDescent="0.3">
      <c r="B4" s="80" t="s">
        <v>242</v>
      </c>
    </row>
    <row r="5" spans="1:18" ht="12.75" customHeight="1" x14ac:dyDescent="0.3">
      <c r="B5" s="80"/>
    </row>
    <row r="6" spans="1:18" x14ac:dyDescent="0.25">
      <c r="A6" s="440" t="s">
        <v>235</v>
      </c>
      <c r="B6" s="96" t="s">
        <v>240</v>
      </c>
    </row>
    <row r="7" spans="1:18" x14ac:dyDescent="0.25">
      <c r="A7" s="113"/>
    </row>
    <row r="8" spans="1:18" x14ac:dyDescent="0.25">
      <c r="A8" s="440" t="s">
        <v>236</v>
      </c>
      <c r="B8" s="514" t="s">
        <v>234</v>
      </c>
      <c r="C8" s="514"/>
      <c r="D8" s="514"/>
      <c r="E8" s="514"/>
      <c r="F8" s="514"/>
      <c r="G8" s="514"/>
      <c r="H8" s="514"/>
      <c r="I8" s="514"/>
      <c r="J8" s="514"/>
    </row>
    <row r="9" spans="1:18" x14ac:dyDescent="0.25">
      <c r="A9" s="113"/>
    </row>
    <row r="10" spans="1:18" x14ac:dyDescent="0.25">
      <c r="A10" s="440" t="s">
        <v>237</v>
      </c>
      <c r="B10" s="96" t="s">
        <v>291</v>
      </c>
    </row>
    <row r="11" spans="1:18" x14ac:dyDescent="0.25">
      <c r="A11" s="113"/>
      <c r="B11" s="441" t="s">
        <v>293</v>
      </c>
    </row>
    <row r="12" spans="1:18" x14ac:dyDescent="0.25">
      <c r="A12" s="113"/>
    </row>
    <row r="13" spans="1:18" x14ac:dyDescent="0.25">
      <c r="A13" s="440"/>
      <c r="B13" s="328"/>
    </row>
    <row r="17" spans="1:1" x14ac:dyDescent="0.25">
      <c r="A17" s="441" t="s">
        <v>299</v>
      </c>
    </row>
  </sheetData>
  <sheetProtection selectLockedCells="1"/>
  <mergeCells count="2">
    <mergeCell ref="A2:J2"/>
    <mergeCell ref="B8:J8"/>
  </mergeCells>
  <phoneticPr fontId="0" type="noConversion"/>
  <pageMargins left="0.75" right="0.75" top="1" bottom="1" header="0.5" footer="0.5"/>
  <pageSetup orientation="portrait" horizontalDpi="300" verticalDpi="300" r:id="rId1"/>
  <headerFooter alignWithMargins="0"/>
  <ignoredErrors>
    <ignoredError sqref="A6 A8:A10"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S146"/>
  <sheetViews>
    <sheetView zoomScale="90" zoomScaleNormal="90" zoomScalePageLayoutView="90" workbookViewId="0">
      <pane xSplit="2" ySplit="6" topLeftCell="C7" activePane="bottomRight" state="frozen"/>
      <selection activeCell="C42" sqref="C42"/>
      <selection pane="topRight" activeCell="C42" sqref="C42"/>
      <selection pane="bottomLeft" activeCell="C42" sqref="C42"/>
      <selection pane="bottomRight" activeCell="C42" sqref="C42"/>
    </sheetView>
  </sheetViews>
  <sheetFormatPr defaultColWidth="8.6640625" defaultRowHeight="13.2" x14ac:dyDescent="0.25"/>
  <cols>
    <col min="1" max="1" width="7.6640625" customWidth="1"/>
    <col min="2" max="2" width="35.33203125" bestFit="1" customWidth="1"/>
    <col min="3" max="3" width="17.6640625" style="2" customWidth="1"/>
    <col min="4" max="4" width="6.6640625" style="2" bestFit="1" customWidth="1"/>
    <col min="5" max="5" width="20.6640625" style="141" customWidth="1"/>
    <col min="6" max="6" width="14.44140625" style="142" bestFit="1" customWidth="1"/>
    <col min="7" max="7" width="9" style="144" bestFit="1" customWidth="1"/>
    <col min="8" max="8" width="11.33203125" style="149" bestFit="1" customWidth="1"/>
    <col min="9" max="19" width="11.6640625" customWidth="1"/>
  </cols>
  <sheetData>
    <row r="1" spans="1:19" ht="54" customHeight="1" x14ac:dyDescent="0.25"/>
    <row r="2" spans="1:19" ht="48" customHeight="1" x14ac:dyDescent="0.4">
      <c r="A2" s="513"/>
      <c r="B2" s="539"/>
      <c r="C2" s="539"/>
      <c r="D2" s="539"/>
      <c r="E2" s="539"/>
      <c r="F2" s="539"/>
      <c r="G2" s="242"/>
      <c r="H2" s="242"/>
      <c r="I2" s="242"/>
      <c r="J2" s="242"/>
      <c r="K2" s="242"/>
      <c r="L2" s="242"/>
      <c r="M2" s="242"/>
      <c r="N2" s="242"/>
      <c r="O2" s="242"/>
      <c r="P2" s="242"/>
      <c r="Q2" s="242"/>
      <c r="R2" s="242"/>
    </row>
    <row r="3" spans="1:19" s="184" customFormat="1" ht="20.399999999999999" x14ac:dyDescent="0.35">
      <c r="B3" s="575" t="s">
        <v>143</v>
      </c>
      <c r="C3" s="576"/>
      <c r="D3" s="576"/>
      <c r="E3" s="577"/>
      <c r="F3" s="201"/>
      <c r="G3" s="202"/>
      <c r="H3" s="203"/>
      <c r="S3" s="185"/>
    </row>
    <row r="4" spans="1:19" s="54" customFormat="1" ht="17.399999999999999" x14ac:dyDescent="0.3">
      <c r="B4" s="243" t="s">
        <v>241</v>
      </c>
      <c r="C4" s="572"/>
      <c r="D4" s="573"/>
      <c r="E4" s="574"/>
      <c r="F4" s="204"/>
      <c r="G4" s="205"/>
      <c r="H4" s="206"/>
      <c r="I4" s="186"/>
      <c r="J4" s="186"/>
      <c r="K4" s="186"/>
      <c r="L4" s="186"/>
      <c r="M4" s="186"/>
      <c r="N4" s="186"/>
      <c r="O4" s="186"/>
      <c r="P4" s="186"/>
      <c r="Q4" s="186"/>
      <c r="R4" s="186"/>
      <c r="S4" s="186"/>
    </row>
    <row r="5" spans="1:19" s="229" customFormat="1" ht="15.45" customHeight="1" x14ac:dyDescent="0.3">
      <c r="B5" s="359" t="s">
        <v>41</v>
      </c>
      <c r="C5" s="360" t="s">
        <v>144</v>
      </c>
      <c r="D5" s="361"/>
      <c r="E5" s="362" t="s">
        <v>144</v>
      </c>
    </row>
    <row r="6" spans="1:19" s="229" customFormat="1" ht="15.6" x14ac:dyDescent="0.3">
      <c r="B6" s="363" t="s">
        <v>145</v>
      </c>
      <c r="C6" s="364" t="s">
        <v>146</v>
      </c>
      <c r="D6" s="365" t="s">
        <v>244</v>
      </c>
      <c r="E6" s="366" t="s">
        <v>147</v>
      </c>
    </row>
    <row r="7" spans="1:19" s="6" customFormat="1" ht="15" x14ac:dyDescent="0.25">
      <c r="B7" s="237" t="s">
        <v>148</v>
      </c>
      <c r="C7" s="180"/>
      <c r="D7" s="251"/>
      <c r="E7" s="227">
        <f t="shared" ref="E7:E21" si="0">C7/12</f>
        <v>0</v>
      </c>
      <c r="F7" s="208"/>
      <c r="G7" s="209"/>
      <c r="H7" s="210"/>
    </row>
    <row r="8" spans="1:19" s="70" customFormat="1" ht="15" x14ac:dyDescent="0.25">
      <c r="B8" s="238" t="s">
        <v>149</v>
      </c>
      <c r="C8" s="181"/>
      <c r="D8" s="120"/>
      <c r="E8" s="225">
        <f t="shared" si="0"/>
        <v>0</v>
      </c>
      <c r="F8" s="208"/>
      <c r="G8" s="209"/>
      <c r="H8" s="210"/>
      <c r="I8" s="6"/>
      <c r="J8" s="6"/>
      <c r="K8" s="6"/>
      <c r="L8" s="6"/>
      <c r="M8" s="6"/>
      <c r="N8" s="6"/>
      <c r="O8" s="6"/>
      <c r="P8" s="6"/>
      <c r="Q8" s="6"/>
      <c r="R8" s="6"/>
      <c r="S8" s="6"/>
    </row>
    <row r="9" spans="1:19" s="70" customFormat="1" ht="15" x14ac:dyDescent="0.25">
      <c r="B9" s="238" t="s">
        <v>150</v>
      </c>
      <c r="C9" s="181"/>
      <c r="D9" s="120"/>
      <c r="E9" s="225">
        <f t="shared" si="0"/>
        <v>0</v>
      </c>
      <c r="F9" s="208"/>
      <c r="G9" s="209"/>
      <c r="H9" s="210"/>
      <c r="I9" s="6"/>
      <c r="J9" s="6"/>
      <c r="K9" s="6"/>
      <c r="L9" s="6"/>
      <c r="M9" s="6"/>
      <c r="N9" s="6"/>
      <c r="O9" s="6"/>
      <c r="P9" s="6"/>
      <c r="Q9" s="6"/>
      <c r="R9" s="6"/>
      <c r="S9" s="6"/>
    </row>
    <row r="10" spans="1:19" s="70" customFormat="1" ht="15" x14ac:dyDescent="0.25">
      <c r="B10" s="238" t="s">
        <v>151</v>
      </c>
      <c r="C10" s="181"/>
      <c r="D10" s="120"/>
      <c r="E10" s="225">
        <f t="shared" si="0"/>
        <v>0</v>
      </c>
      <c r="F10" s="208"/>
      <c r="G10" s="209"/>
      <c r="H10" s="210"/>
      <c r="I10" s="6"/>
      <c r="J10" s="6"/>
      <c r="K10" s="6"/>
      <c r="L10" s="6"/>
      <c r="M10" s="6"/>
      <c r="N10" s="6"/>
      <c r="O10" s="6"/>
      <c r="P10" s="6"/>
      <c r="Q10" s="6"/>
      <c r="R10" s="6"/>
      <c r="S10" s="6"/>
    </row>
    <row r="11" spans="1:19" s="70" customFormat="1" ht="15" x14ac:dyDescent="0.25">
      <c r="B11" s="238" t="s">
        <v>152</v>
      </c>
      <c r="C11" s="181"/>
      <c r="D11" s="120"/>
      <c r="E11" s="225">
        <f t="shared" si="0"/>
        <v>0</v>
      </c>
      <c r="F11" s="208"/>
      <c r="G11" s="209"/>
      <c r="H11" s="210"/>
      <c r="I11" s="6"/>
      <c r="J11" s="6"/>
      <c r="K11" s="6"/>
      <c r="L11" s="6"/>
      <c r="M11" s="6"/>
      <c r="N11" s="6"/>
      <c r="O11" s="6"/>
      <c r="P11" s="6"/>
      <c r="Q11" s="6"/>
      <c r="R11" s="6"/>
      <c r="S11" s="6"/>
    </row>
    <row r="12" spans="1:19" s="70" customFormat="1" ht="15" x14ac:dyDescent="0.25">
      <c r="B12" s="238" t="s">
        <v>153</v>
      </c>
      <c r="C12" s="181"/>
      <c r="D12" s="120"/>
      <c r="E12" s="225">
        <f t="shared" si="0"/>
        <v>0</v>
      </c>
      <c r="F12" s="208"/>
      <c r="G12" s="209"/>
      <c r="H12" s="210"/>
      <c r="I12" s="6"/>
      <c r="J12" s="6"/>
      <c r="K12" s="6"/>
      <c r="L12" s="6"/>
      <c r="M12" s="6"/>
      <c r="N12" s="6"/>
      <c r="O12" s="6"/>
      <c r="P12" s="6"/>
      <c r="Q12" s="6"/>
      <c r="R12" s="6"/>
      <c r="S12" s="6"/>
    </row>
    <row r="13" spans="1:19" s="70" customFormat="1" ht="15" x14ac:dyDescent="0.25">
      <c r="B13" s="238" t="s">
        <v>154</v>
      </c>
      <c r="C13" s="181"/>
      <c r="D13" s="120"/>
      <c r="E13" s="225">
        <f t="shared" si="0"/>
        <v>0</v>
      </c>
      <c r="F13" s="231"/>
      <c r="G13" s="209"/>
      <c r="H13" s="210"/>
      <c r="I13" s="6"/>
      <c r="J13" s="6"/>
      <c r="K13" s="6"/>
      <c r="L13" s="6"/>
      <c r="M13" s="6"/>
      <c r="N13" s="6"/>
      <c r="O13" s="6"/>
      <c r="P13" s="6"/>
      <c r="Q13" s="6"/>
      <c r="R13" s="6"/>
      <c r="S13" s="6"/>
    </row>
    <row r="14" spans="1:19" s="70" customFormat="1" ht="15" x14ac:dyDescent="0.25">
      <c r="B14" s="238" t="s">
        <v>155</v>
      </c>
      <c r="C14" s="181"/>
      <c r="D14" s="120"/>
      <c r="E14" s="225">
        <f t="shared" si="0"/>
        <v>0</v>
      </c>
      <c r="F14" s="208"/>
      <c r="G14" s="209"/>
      <c r="H14" s="210"/>
      <c r="I14" s="6"/>
      <c r="J14" s="6"/>
      <c r="K14" s="6"/>
      <c r="L14" s="6"/>
      <c r="M14" s="6"/>
      <c r="N14" s="6"/>
      <c r="O14" s="6"/>
      <c r="P14" s="6"/>
      <c r="Q14" s="6"/>
      <c r="R14" s="6"/>
      <c r="S14" s="6"/>
    </row>
    <row r="15" spans="1:19" s="70" customFormat="1" ht="15" x14ac:dyDescent="0.25">
      <c r="B15" s="238" t="s">
        <v>156</v>
      </c>
      <c r="C15" s="181"/>
      <c r="D15" s="120"/>
      <c r="E15" s="225">
        <f t="shared" si="0"/>
        <v>0</v>
      </c>
      <c r="F15" s="208"/>
      <c r="G15" s="209"/>
      <c r="H15" s="210"/>
      <c r="I15" s="6"/>
      <c r="J15" s="6"/>
      <c r="K15" s="6"/>
      <c r="L15" s="6"/>
      <c r="M15" s="6"/>
      <c r="N15" s="6"/>
      <c r="O15" s="6"/>
      <c r="P15" s="6"/>
      <c r="Q15" s="6"/>
      <c r="R15" s="6"/>
      <c r="S15" s="6"/>
    </row>
    <row r="16" spans="1:19" s="70" customFormat="1" ht="15" x14ac:dyDescent="0.25">
      <c r="B16" s="238" t="s">
        <v>157</v>
      </c>
      <c r="C16" s="181"/>
      <c r="D16" s="120"/>
      <c r="E16" s="225">
        <f t="shared" si="0"/>
        <v>0</v>
      </c>
      <c r="F16" s="208"/>
      <c r="G16" s="209"/>
      <c r="H16" s="210"/>
      <c r="J16" s="6"/>
      <c r="K16" s="6"/>
      <c r="L16" s="6"/>
      <c r="M16" s="6"/>
      <c r="N16" s="6"/>
      <c r="O16" s="6"/>
      <c r="P16" s="6"/>
      <c r="Q16" s="6"/>
      <c r="R16" s="6"/>
      <c r="S16" s="6"/>
    </row>
    <row r="17" spans="2:19" s="70" customFormat="1" ht="15" x14ac:dyDescent="0.25">
      <c r="B17" s="252" t="s">
        <v>158</v>
      </c>
      <c r="C17" s="181"/>
      <c r="D17" s="120"/>
      <c r="E17" s="225">
        <f t="shared" si="0"/>
        <v>0</v>
      </c>
      <c r="F17" s="208"/>
      <c r="G17" s="209"/>
      <c r="H17" s="210"/>
      <c r="J17" s="6"/>
      <c r="K17" s="6"/>
      <c r="L17" s="6"/>
      <c r="M17" s="6"/>
      <c r="N17" s="6"/>
      <c r="O17" s="6"/>
      <c r="P17" s="6"/>
      <c r="Q17" s="6"/>
      <c r="R17" s="6"/>
      <c r="S17" s="6"/>
    </row>
    <row r="18" spans="2:19" s="70" customFormat="1" ht="15" x14ac:dyDescent="0.25">
      <c r="B18" s="252" t="s">
        <v>159</v>
      </c>
      <c r="C18" s="181"/>
      <c r="D18" s="120"/>
      <c r="E18" s="225">
        <f t="shared" si="0"/>
        <v>0</v>
      </c>
      <c r="F18" s="208"/>
      <c r="G18" s="209"/>
      <c r="H18" s="210"/>
      <c r="J18" s="6"/>
      <c r="K18" s="6"/>
      <c r="L18" s="6"/>
      <c r="M18" s="6"/>
      <c r="N18" s="6"/>
      <c r="O18" s="6"/>
      <c r="P18" s="6"/>
      <c r="Q18" s="6"/>
      <c r="R18" s="6"/>
      <c r="S18" s="6"/>
    </row>
    <row r="19" spans="2:19" s="70" customFormat="1" ht="15" x14ac:dyDescent="0.25">
      <c r="B19" s="252" t="s">
        <v>160</v>
      </c>
      <c r="C19" s="181"/>
      <c r="D19" s="120"/>
      <c r="E19" s="225">
        <f t="shared" si="0"/>
        <v>0</v>
      </c>
      <c r="F19" s="208"/>
      <c r="G19" s="209"/>
      <c r="H19" s="210"/>
      <c r="J19" s="6"/>
      <c r="K19" s="6"/>
      <c r="L19" s="6"/>
      <c r="M19" s="6"/>
      <c r="N19" s="6"/>
      <c r="O19" s="6"/>
      <c r="P19" s="6"/>
      <c r="Q19" s="6"/>
      <c r="R19" s="6"/>
      <c r="S19" s="6"/>
    </row>
    <row r="20" spans="2:19" s="70" customFormat="1" ht="15" x14ac:dyDescent="0.25">
      <c r="B20" s="252" t="s">
        <v>161</v>
      </c>
      <c r="C20" s="181"/>
      <c r="D20" s="120"/>
      <c r="E20" s="225">
        <f t="shared" si="0"/>
        <v>0</v>
      </c>
      <c r="F20" s="208"/>
      <c r="G20" s="209"/>
      <c r="H20" s="210"/>
      <c r="J20" s="6"/>
      <c r="K20" s="6"/>
      <c r="L20" s="6"/>
      <c r="M20" s="6"/>
      <c r="N20" s="6"/>
      <c r="O20" s="6"/>
      <c r="P20" s="6"/>
      <c r="Q20" s="6"/>
      <c r="R20" s="6"/>
      <c r="S20" s="6"/>
    </row>
    <row r="21" spans="2:19" s="70" customFormat="1" ht="15" x14ac:dyDescent="0.25">
      <c r="B21" s="253" t="s">
        <v>162</v>
      </c>
      <c r="C21" s="182"/>
      <c r="D21" s="157"/>
      <c r="E21" s="226">
        <f t="shared" si="0"/>
        <v>0</v>
      </c>
      <c r="F21" s="208"/>
      <c r="G21" s="209"/>
      <c r="H21" s="210"/>
      <c r="J21" s="6"/>
      <c r="K21" s="6"/>
      <c r="L21" s="6"/>
      <c r="M21" s="6"/>
      <c r="N21" s="6"/>
      <c r="O21" s="6"/>
      <c r="P21" s="6"/>
      <c r="Q21" s="6"/>
      <c r="R21" s="6"/>
      <c r="S21" s="6"/>
    </row>
    <row r="22" spans="2:19" s="54" customFormat="1" ht="15" customHeight="1" x14ac:dyDescent="0.3">
      <c r="B22" s="150"/>
      <c r="C22" s="117"/>
      <c r="D22" s="117"/>
      <c r="E22" s="128"/>
      <c r="F22" s="204"/>
      <c r="G22" s="205"/>
      <c r="H22" s="206"/>
      <c r="I22" s="186"/>
      <c r="J22" s="186"/>
      <c r="K22" s="186"/>
      <c r="L22" s="186"/>
      <c r="M22" s="186"/>
      <c r="N22" s="186"/>
      <c r="O22" s="186"/>
      <c r="P22" s="186"/>
      <c r="Q22" s="186"/>
      <c r="R22" s="186"/>
      <c r="S22" s="186"/>
    </row>
    <row r="23" spans="2:19" x14ac:dyDescent="0.25">
      <c r="B23" s="441" t="s">
        <v>296</v>
      </c>
      <c r="C23" s="123"/>
      <c r="D23" s="123"/>
      <c r="E23" s="130"/>
      <c r="F23" s="232"/>
      <c r="G23" s="143"/>
      <c r="H23" s="233"/>
      <c r="I23" s="1"/>
      <c r="J23" s="1"/>
      <c r="K23" s="1"/>
      <c r="L23" s="1"/>
      <c r="M23" s="1"/>
      <c r="N23" s="1"/>
      <c r="O23" s="1"/>
      <c r="P23" s="1"/>
      <c r="Q23" s="1"/>
      <c r="R23" s="1"/>
      <c r="S23" s="1"/>
    </row>
    <row r="24" spans="2:19" x14ac:dyDescent="0.25">
      <c r="B24" s="125"/>
      <c r="C24" s="123"/>
      <c r="D24" s="123"/>
      <c r="E24" s="130"/>
      <c r="F24" s="232"/>
      <c r="G24" s="143"/>
      <c r="H24" s="233"/>
      <c r="I24" s="1"/>
      <c r="J24" s="1"/>
      <c r="K24" s="1"/>
      <c r="L24" s="1"/>
      <c r="M24" s="1"/>
      <c r="N24" s="1"/>
      <c r="O24" s="1"/>
      <c r="P24" s="1"/>
      <c r="Q24" s="1"/>
      <c r="R24" s="1"/>
      <c r="S24" s="1"/>
    </row>
    <row r="25" spans="2:19" s="54" customFormat="1" ht="15.6" x14ac:dyDescent="0.3">
      <c r="B25" s="107"/>
      <c r="C25" s="151"/>
      <c r="D25" s="151"/>
      <c r="E25" s="152"/>
      <c r="F25" s="234"/>
      <c r="G25" s="235"/>
      <c r="H25" s="236"/>
      <c r="I25" s="170"/>
      <c r="J25" s="170"/>
      <c r="K25" s="170"/>
      <c r="L25" s="170"/>
      <c r="M25" s="170"/>
      <c r="N25" s="170"/>
      <c r="O25" s="170"/>
      <c r="P25" s="170"/>
      <c r="Q25" s="170"/>
      <c r="R25" s="170"/>
      <c r="S25" s="170"/>
    </row>
    <row r="26" spans="2:19" s="70" customFormat="1" ht="15" x14ac:dyDescent="0.25">
      <c r="B26" s="228"/>
      <c r="C26" s="146"/>
      <c r="D26" s="146"/>
      <c r="E26" s="135"/>
      <c r="F26" s="208"/>
      <c r="G26" s="209"/>
      <c r="H26" s="210"/>
      <c r="I26" s="6"/>
      <c r="J26" s="6"/>
      <c r="K26" s="6"/>
      <c r="L26" s="6"/>
      <c r="M26" s="6"/>
      <c r="N26" s="6"/>
      <c r="O26" s="6"/>
      <c r="P26" s="6"/>
      <c r="Q26" s="6"/>
      <c r="R26" s="6"/>
      <c r="S26" s="6"/>
    </row>
    <row r="27" spans="2:19" s="70" customFormat="1" ht="15" x14ac:dyDescent="0.25">
      <c r="B27" s="228"/>
      <c r="C27" s="146"/>
      <c r="D27" s="146"/>
      <c r="E27" s="135"/>
      <c r="F27" s="208"/>
      <c r="G27" s="209"/>
      <c r="H27" s="210"/>
      <c r="I27" s="6"/>
      <c r="J27" s="6"/>
      <c r="K27" s="6"/>
      <c r="L27" s="6"/>
      <c r="M27" s="6"/>
      <c r="N27" s="6"/>
      <c r="O27" s="6"/>
      <c r="P27" s="6"/>
      <c r="Q27" s="6"/>
      <c r="R27" s="6"/>
      <c r="S27" s="6"/>
    </row>
    <row r="28" spans="2:19" s="70" customFormat="1" ht="15" x14ac:dyDescent="0.25">
      <c r="B28" s="228"/>
      <c r="C28" s="146"/>
      <c r="D28" s="146"/>
      <c r="E28" s="135"/>
      <c r="F28" s="208"/>
      <c r="G28" s="209"/>
      <c r="H28" s="210"/>
      <c r="I28" s="6"/>
      <c r="J28" s="6"/>
      <c r="K28" s="6"/>
      <c r="L28" s="6"/>
      <c r="M28" s="6"/>
      <c r="N28" s="6"/>
      <c r="O28" s="6"/>
      <c r="P28" s="6"/>
      <c r="Q28" s="6"/>
      <c r="R28" s="6"/>
      <c r="S28" s="6"/>
    </row>
    <row r="29" spans="2:19" s="70" customFormat="1" ht="15" x14ac:dyDescent="0.25">
      <c r="B29" s="228"/>
      <c r="C29" s="146"/>
      <c r="D29" s="146"/>
      <c r="E29" s="135"/>
      <c r="F29" s="208"/>
      <c r="G29" s="209"/>
      <c r="H29" s="210"/>
      <c r="I29" s="6"/>
      <c r="J29" s="6"/>
      <c r="K29" s="6"/>
      <c r="L29" s="6"/>
      <c r="M29" s="6"/>
      <c r="N29" s="6"/>
      <c r="O29" s="6"/>
      <c r="P29" s="6"/>
      <c r="Q29" s="6"/>
      <c r="R29" s="6"/>
      <c r="S29" s="6"/>
    </row>
    <row r="30" spans="2:19" s="70" customFormat="1" ht="15" x14ac:dyDescent="0.25">
      <c r="B30" s="228"/>
      <c r="C30" s="146"/>
      <c r="D30" s="146"/>
      <c r="E30" s="135"/>
      <c r="F30" s="208"/>
      <c r="G30" s="209"/>
      <c r="H30" s="210"/>
      <c r="I30" s="6"/>
      <c r="J30" s="6"/>
      <c r="K30" s="6"/>
      <c r="L30" s="6"/>
      <c r="M30" s="6"/>
      <c r="N30" s="6"/>
      <c r="O30" s="6"/>
      <c r="P30" s="6"/>
      <c r="Q30" s="6"/>
      <c r="R30" s="6"/>
      <c r="S30" s="6"/>
    </row>
    <row r="31" spans="2:19" s="70" customFormat="1" ht="15" x14ac:dyDescent="0.25">
      <c r="B31" s="228"/>
      <c r="C31" s="146"/>
      <c r="D31" s="146"/>
      <c r="E31" s="135"/>
      <c r="F31" s="208"/>
      <c r="G31" s="209"/>
      <c r="H31" s="210"/>
      <c r="I31" s="6"/>
      <c r="J31" s="6"/>
      <c r="K31" s="6"/>
      <c r="L31" s="6"/>
      <c r="M31" s="6"/>
      <c r="N31" s="6"/>
      <c r="O31" s="6"/>
      <c r="P31" s="6"/>
      <c r="Q31" s="6"/>
      <c r="R31" s="6"/>
      <c r="S31" s="6"/>
    </row>
    <row r="32" spans="2:19" s="70" customFormat="1" ht="15.6" x14ac:dyDescent="0.3">
      <c r="B32" s="107"/>
      <c r="C32" s="146"/>
      <c r="D32" s="146"/>
      <c r="E32" s="152"/>
      <c r="F32" s="208"/>
      <c r="G32" s="209"/>
      <c r="H32" s="210"/>
      <c r="I32" s="6"/>
      <c r="J32" s="6"/>
      <c r="K32" s="6"/>
      <c r="L32" s="6"/>
      <c r="M32" s="6"/>
      <c r="N32" s="6"/>
      <c r="O32" s="6"/>
      <c r="P32" s="6"/>
      <c r="Q32" s="6"/>
      <c r="R32" s="6"/>
      <c r="S32" s="6"/>
    </row>
    <row r="33" spans="2:19" x14ac:dyDescent="0.25">
      <c r="B33" s="125"/>
      <c r="C33" s="123"/>
      <c r="D33" s="123"/>
      <c r="E33" s="130"/>
      <c r="F33" s="232"/>
      <c r="G33" s="143"/>
      <c r="H33" s="233"/>
      <c r="I33" s="1"/>
      <c r="J33" s="1"/>
      <c r="K33" s="1"/>
      <c r="L33" s="1"/>
      <c r="M33" s="1"/>
      <c r="N33" s="1"/>
      <c r="O33" s="1"/>
      <c r="P33" s="1"/>
      <c r="Q33" s="1"/>
      <c r="R33" s="1"/>
      <c r="S33" s="1"/>
    </row>
    <row r="34" spans="2:19" x14ac:dyDescent="0.25">
      <c r="B34" s="125"/>
      <c r="C34" s="123"/>
      <c r="D34" s="123"/>
      <c r="E34" s="130"/>
      <c r="F34" s="232"/>
      <c r="G34" s="143"/>
      <c r="H34" s="233"/>
      <c r="I34" s="1"/>
      <c r="J34" s="1"/>
      <c r="K34" s="1"/>
      <c r="L34" s="1"/>
      <c r="M34" s="1"/>
      <c r="N34" s="1"/>
      <c r="O34" s="1"/>
      <c r="P34" s="1"/>
      <c r="Q34" s="1"/>
      <c r="R34" s="1"/>
      <c r="S34" s="1"/>
    </row>
    <row r="35" spans="2:19" s="54" customFormat="1" ht="15.6" x14ac:dyDescent="0.3">
      <c r="B35" s="107"/>
      <c r="C35" s="151"/>
      <c r="D35" s="151"/>
      <c r="E35" s="152"/>
      <c r="F35" s="234"/>
      <c r="G35" s="235"/>
      <c r="H35" s="236"/>
      <c r="I35" s="170"/>
      <c r="J35" s="170"/>
      <c r="K35" s="170"/>
      <c r="L35" s="170"/>
      <c r="M35" s="170"/>
      <c r="N35" s="170"/>
      <c r="O35" s="170"/>
      <c r="P35" s="170"/>
      <c r="Q35" s="170"/>
      <c r="R35" s="170"/>
      <c r="S35" s="170"/>
    </row>
    <row r="36" spans="2:19" s="70" customFormat="1" ht="15" x14ac:dyDescent="0.25">
      <c r="B36" s="228"/>
      <c r="C36" s="146"/>
      <c r="D36" s="146"/>
      <c r="E36" s="230"/>
      <c r="F36" s="208"/>
      <c r="G36" s="209"/>
      <c r="H36" s="210"/>
      <c r="I36" s="6"/>
      <c r="J36" s="6"/>
      <c r="K36" s="6"/>
      <c r="L36" s="6"/>
      <c r="M36" s="6"/>
      <c r="N36" s="6"/>
      <c r="O36" s="6"/>
      <c r="P36" s="6"/>
      <c r="Q36" s="6"/>
      <c r="R36" s="6"/>
      <c r="S36" s="6"/>
    </row>
    <row r="37" spans="2:19" s="70" customFormat="1" ht="15" x14ac:dyDescent="0.25">
      <c r="B37" s="228"/>
      <c r="C37" s="146"/>
      <c r="D37" s="146"/>
      <c r="E37" s="135"/>
      <c r="F37" s="208"/>
      <c r="G37" s="209"/>
      <c r="H37" s="210"/>
      <c r="I37" s="6"/>
      <c r="J37" s="6"/>
      <c r="K37" s="6"/>
      <c r="L37" s="6"/>
      <c r="M37" s="6"/>
      <c r="N37" s="6"/>
      <c r="O37" s="6"/>
      <c r="P37" s="6"/>
      <c r="Q37" s="6"/>
      <c r="R37" s="6"/>
      <c r="S37" s="6"/>
    </row>
    <row r="38" spans="2:19" s="70" customFormat="1" ht="15" x14ac:dyDescent="0.25">
      <c r="B38" s="228"/>
      <c r="C38" s="146"/>
      <c r="D38" s="146"/>
      <c r="E38" s="135"/>
      <c r="F38" s="208"/>
      <c r="G38" s="209"/>
      <c r="H38" s="210"/>
      <c r="I38" s="6"/>
      <c r="J38" s="6"/>
      <c r="K38" s="6"/>
      <c r="L38" s="6"/>
      <c r="M38" s="6"/>
      <c r="N38" s="6"/>
      <c r="O38" s="6"/>
      <c r="P38" s="6"/>
      <c r="Q38" s="6"/>
      <c r="R38" s="6"/>
      <c r="S38" s="6"/>
    </row>
    <row r="39" spans="2:19" s="70" customFormat="1" ht="15" x14ac:dyDescent="0.25">
      <c r="B39" s="228"/>
      <c r="C39" s="146"/>
      <c r="D39" s="146"/>
      <c r="E39" s="135"/>
      <c r="F39" s="208"/>
      <c r="G39" s="209"/>
      <c r="H39" s="210"/>
      <c r="I39" s="6"/>
      <c r="J39" s="6"/>
      <c r="K39" s="6"/>
      <c r="L39" s="6"/>
      <c r="M39" s="6"/>
      <c r="N39" s="6"/>
      <c r="O39" s="6"/>
      <c r="P39" s="6"/>
      <c r="Q39" s="6"/>
      <c r="R39" s="6"/>
      <c r="S39" s="6"/>
    </row>
    <row r="40" spans="2:19" s="70" customFormat="1" ht="15.6" x14ac:dyDescent="0.3">
      <c r="B40" s="107"/>
      <c r="C40" s="146"/>
      <c r="D40" s="146"/>
      <c r="E40" s="152"/>
      <c r="F40" s="208"/>
      <c r="G40" s="209"/>
      <c r="H40" s="210"/>
      <c r="I40" s="6"/>
      <c r="J40" s="6"/>
      <c r="K40" s="6"/>
      <c r="L40" s="6"/>
      <c r="M40" s="6"/>
      <c r="N40" s="6"/>
      <c r="O40" s="6"/>
      <c r="P40" s="6"/>
      <c r="Q40" s="6"/>
      <c r="R40" s="6"/>
      <c r="S40" s="6"/>
    </row>
    <row r="41" spans="2:19" s="70" customFormat="1" ht="15" x14ac:dyDescent="0.25">
      <c r="B41" s="228"/>
      <c r="C41" s="146"/>
      <c r="D41" s="146"/>
      <c r="E41" s="135"/>
      <c r="F41" s="208"/>
      <c r="G41" s="209"/>
      <c r="H41" s="210"/>
      <c r="I41" s="6"/>
      <c r="J41" s="6"/>
      <c r="K41" s="6"/>
      <c r="L41" s="6"/>
      <c r="M41" s="6"/>
      <c r="N41" s="6"/>
      <c r="O41" s="6"/>
      <c r="P41" s="6"/>
      <c r="Q41" s="6"/>
      <c r="R41" s="6"/>
      <c r="S41" s="6"/>
    </row>
    <row r="42" spans="2:19" s="70" customFormat="1" ht="15" x14ac:dyDescent="0.25">
      <c r="B42" s="228"/>
      <c r="C42" s="146"/>
      <c r="D42" s="146"/>
      <c r="E42" s="135"/>
      <c r="F42" s="208"/>
      <c r="G42" s="209"/>
      <c r="H42" s="210"/>
      <c r="I42" s="6"/>
      <c r="J42" s="6"/>
      <c r="K42" s="6"/>
      <c r="L42" s="6"/>
      <c r="M42" s="6"/>
      <c r="N42" s="6"/>
      <c r="O42" s="6"/>
      <c r="P42" s="6"/>
      <c r="Q42" s="6"/>
      <c r="R42" s="6"/>
      <c r="S42" s="6"/>
    </row>
    <row r="43" spans="2:19" s="54" customFormat="1" ht="15.6" x14ac:dyDescent="0.3">
      <c r="B43" s="107"/>
      <c r="C43" s="151"/>
      <c r="D43" s="151"/>
      <c r="E43" s="152"/>
      <c r="F43" s="234"/>
      <c r="G43" s="235"/>
      <c r="H43" s="236"/>
      <c r="I43" s="170"/>
      <c r="J43" s="170"/>
      <c r="K43" s="170"/>
      <c r="L43" s="170"/>
      <c r="M43" s="170"/>
      <c r="N43" s="170"/>
      <c r="O43" s="170"/>
      <c r="P43" s="170"/>
      <c r="Q43" s="170"/>
      <c r="R43" s="170"/>
      <c r="S43" s="170"/>
    </row>
    <row r="44" spans="2:19" s="70" customFormat="1" ht="15" x14ac:dyDescent="0.25">
      <c r="B44" s="228"/>
      <c r="C44" s="146"/>
      <c r="D44" s="146"/>
      <c r="E44" s="135"/>
      <c r="F44" s="208"/>
      <c r="G44" s="209"/>
      <c r="H44" s="210"/>
      <c r="I44" s="6"/>
      <c r="J44" s="6"/>
      <c r="K44" s="6"/>
      <c r="L44" s="6"/>
      <c r="M44" s="6"/>
      <c r="N44" s="6"/>
      <c r="O44" s="6"/>
      <c r="P44" s="6"/>
      <c r="Q44" s="6"/>
      <c r="R44" s="6"/>
      <c r="S44" s="6"/>
    </row>
    <row r="45" spans="2:19" s="70" customFormat="1" ht="15" x14ac:dyDescent="0.25">
      <c r="B45" s="228"/>
      <c r="C45" s="146"/>
      <c r="D45" s="146"/>
      <c r="E45" s="135"/>
      <c r="F45" s="208"/>
      <c r="G45" s="209"/>
      <c r="H45" s="210"/>
      <c r="I45" s="6"/>
      <c r="J45" s="6"/>
      <c r="K45" s="6"/>
      <c r="L45" s="6"/>
      <c r="M45" s="6"/>
      <c r="N45" s="6"/>
      <c r="O45" s="6"/>
      <c r="P45" s="6"/>
      <c r="Q45" s="6"/>
      <c r="R45" s="6"/>
      <c r="S45" s="6"/>
    </row>
    <row r="46" spans="2:19" s="70" customFormat="1" ht="15" x14ac:dyDescent="0.25">
      <c r="B46" s="228"/>
      <c r="C46" s="146"/>
      <c r="D46" s="146"/>
      <c r="E46" s="135"/>
      <c r="F46" s="208"/>
      <c r="G46" s="209"/>
      <c r="H46" s="210"/>
      <c r="I46" s="6"/>
      <c r="J46" s="6"/>
      <c r="K46" s="6"/>
      <c r="L46" s="6"/>
      <c r="M46" s="6"/>
      <c r="N46" s="6"/>
      <c r="O46" s="6"/>
      <c r="P46" s="6"/>
      <c r="Q46" s="6"/>
      <c r="R46" s="6"/>
      <c r="S46" s="6"/>
    </row>
    <row r="47" spans="2:19" s="70" customFormat="1" ht="15" x14ac:dyDescent="0.25">
      <c r="B47" s="228"/>
      <c r="C47" s="146"/>
      <c r="D47" s="146"/>
      <c r="E47" s="135"/>
      <c r="F47" s="208"/>
      <c r="G47" s="209"/>
      <c r="H47" s="210"/>
      <c r="I47" s="6"/>
      <c r="J47" s="6"/>
      <c r="K47" s="6"/>
      <c r="L47" s="6"/>
      <c r="M47" s="6"/>
      <c r="N47" s="6"/>
      <c r="O47" s="6"/>
      <c r="P47" s="6"/>
      <c r="Q47" s="6"/>
      <c r="R47" s="6"/>
      <c r="S47" s="6"/>
    </row>
    <row r="48" spans="2:19" s="70" customFormat="1" ht="15" x14ac:dyDescent="0.25">
      <c r="B48" s="228"/>
      <c r="C48" s="146"/>
      <c r="D48" s="146"/>
      <c r="E48" s="135"/>
      <c r="F48" s="208"/>
      <c r="G48" s="209"/>
      <c r="H48" s="210"/>
      <c r="I48" s="6"/>
      <c r="J48" s="6"/>
      <c r="K48" s="6"/>
      <c r="L48" s="6"/>
      <c r="M48" s="6"/>
      <c r="N48" s="6"/>
      <c r="O48" s="6"/>
      <c r="P48" s="6"/>
      <c r="Q48" s="6"/>
      <c r="R48" s="6"/>
      <c r="S48" s="6"/>
    </row>
    <row r="49" spans="2:19" s="70" customFormat="1" ht="15" x14ac:dyDescent="0.25">
      <c r="B49" s="228"/>
      <c r="C49" s="146"/>
      <c r="D49" s="146"/>
      <c r="E49" s="135"/>
      <c r="F49" s="208"/>
      <c r="G49" s="209"/>
      <c r="H49" s="210"/>
      <c r="I49" s="6"/>
      <c r="J49" s="6"/>
      <c r="K49" s="6"/>
      <c r="L49" s="6"/>
      <c r="M49" s="6"/>
      <c r="N49" s="6"/>
      <c r="O49" s="6"/>
      <c r="P49" s="6"/>
      <c r="Q49" s="6"/>
      <c r="R49" s="6"/>
      <c r="S49" s="6"/>
    </row>
    <row r="50" spans="2:19" s="70" customFormat="1" ht="15.6" x14ac:dyDescent="0.3">
      <c r="B50" s="107"/>
      <c r="C50" s="146"/>
      <c r="D50" s="146"/>
      <c r="E50" s="152"/>
      <c r="F50" s="208"/>
      <c r="G50" s="209"/>
      <c r="H50" s="210"/>
      <c r="I50" s="6"/>
      <c r="J50" s="6"/>
      <c r="K50" s="6"/>
      <c r="L50" s="6"/>
      <c r="M50" s="6"/>
      <c r="N50" s="6"/>
      <c r="O50" s="6"/>
      <c r="P50" s="6"/>
      <c r="Q50" s="6"/>
      <c r="R50" s="6"/>
      <c r="S50" s="6"/>
    </row>
    <row r="51" spans="2:19" x14ac:dyDescent="0.25">
      <c r="B51" s="96"/>
      <c r="C51" s="125"/>
      <c r="D51" s="125"/>
      <c r="E51" s="139"/>
      <c r="G51" s="143"/>
    </row>
    <row r="52" spans="2:19" x14ac:dyDescent="0.25">
      <c r="B52" s="96"/>
      <c r="C52" s="125"/>
      <c r="D52" s="125"/>
      <c r="E52" s="139"/>
      <c r="G52" s="143"/>
    </row>
    <row r="53" spans="2:19" x14ac:dyDescent="0.25">
      <c r="B53" s="96"/>
      <c r="C53" s="125"/>
      <c r="D53" s="125"/>
      <c r="E53" s="139"/>
      <c r="G53" s="143"/>
    </row>
    <row r="54" spans="2:19" x14ac:dyDescent="0.25">
      <c r="B54" s="96"/>
      <c r="C54" s="125"/>
      <c r="D54" s="125"/>
      <c r="E54" s="139"/>
      <c r="G54" s="143"/>
    </row>
    <row r="55" spans="2:19" x14ac:dyDescent="0.25">
      <c r="B55" s="96"/>
      <c r="C55" s="125"/>
      <c r="D55" s="125"/>
      <c r="E55" s="139"/>
      <c r="G55" s="143"/>
    </row>
    <row r="56" spans="2:19" x14ac:dyDescent="0.25">
      <c r="B56" s="96"/>
      <c r="C56" s="125"/>
      <c r="D56" s="125"/>
      <c r="E56" s="139"/>
      <c r="G56" s="143"/>
    </row>
    <row r="57" spans="2:19" x14ac:dyDescent="0.25">
      <c r="B57" s="96"/>
      <c r="C57" s="125"/>
      <c r="D57" s="125"/>
      <c r="E57" s="139"/>
      <c r="G57" s="143"/>
    </row>
    <row r="58" spans="2:19" x14ac:dyDescent="0.25">
      <c r="B58" s="96"/>
      <c r="C58" s="125"/>
      <c r="D58" s="125"/>
      <c r="E58" s="139"/>
      <c r="G58" s="143"/>
    </row>
    <row r="59" spans="2:19" x14ac:dyDescent="0.25">
      <c r="B59" s="96"/>
      <c r="C59" s="125"/>
      <c r="D59" s="125"/>
      <c r="E59" s="139"/>
      <c r="G59" s="143"/>
    </row>
    <row r="60" spans="2:19" x14ac:dyDescent="0.25">
      <c r="B60" s="96"/>
      <c r="C60" s="125"/>
      <c r="D60" s="125"/>
      <c r="E60" s="139"/>
      <c r="G60" s="143"/>
    </row>
    <row r="61" spans="2:19" x14ac:dyDescent="0.25">
      <c r="B61" s="96"/>
      <c r="C61" s="125"/>
      <c r="D61" s="125"/>
      <c r="E61" s="139"/>
      <c r="G61" s="143"/>
    </row>
    <row r="62" spans="2:19" x14ac:dyDescent="0.25">
      <c r="B62" s="96"/>
      <c r="C62" s="125"/>
      <c r="D62" s="125"/>
      <c r="E62" s="139"/>
      <c r="G62" s="143"/>
    </row>
    <row r="63" spans="2:19" x14ac:dyDescent="0.25">
      <c r="B63" s="96"/>
      <c r="C63" s="125"/>
      <c r="D63" s="125"/>
      <c r="E63" s="139"/>
      <c r="G63" s="143"/>
    </row>
    <row r="64" spans="2:19" x14ac:dyDescent="0.25">
      <c r="B64" s="96"/>
      <c r="C64" s="125"/>
      <c r="D64" s="125"/>
      <c r="E64" s="139"/>
    </row>
    <row r="65" spans="2:5" x14ac:dyDescent="0.25">
      <c r="B65" s="96"/>
      <c r="C65" s="125"/>
      <c r="D65" s="125"/>
      <c r="E65" s="139"/>
    </row>
    <row r="66" spans="2:5" x14ac:dyDescent="0.25">
      <c r="B66" s="96"/>
      <c r="C66" s="125"/>
      <c r="D66" s="125"/>
      <c r="E66" s="139"/>
    </row>
    <row r="67" spans="2:5" x14ac:dyDescent="0.25">
      <c r="B67" s="96"/>
      <c r="C67" s="125"/>
      <c r="D67" s="125"/>
      <c r="E67" s="139"/>
    </row>
    <row r="68" spans="2:5" x14ac:dyDescent="0.25">
      <c r="B68" s="96"/>
      <c r="C68" s="125"/>
      <c r="D68" s="125"/>
      <c r="E68" s="139"/>
    </row>
    <row r="69" spans="2:5" x14ac:dyDescent="0.25">
      <c r="B69" s="96"/>
      <c r="C69" s="125"/>
      <c r="D69" s="125"/>
      <c r="E69" s="139"/>
    </row>
    <row r="70" spans="2:5" x14ac:dyDescent="0.25">
      <c r="B70" s="96"/>
      <c r="C70" s="125"/>
      <c r="D70" s="125"/>
      <c r="E70" s="139"/>
    </row>
    <row r="71" spans="2:5" x14ac:dyDescent="0.25">
      <c r="B71" s="96"/>
      <c r="C71" s="125"/>
      <c r="D71" s="125"/>
      <c r="E71" s="139"/>
    </row>
    <row r="72" spans="2:5" x14ac:dyDescent="0.25">
      <c r="B72" s="96"/>
      <c r="C72" s="125"/>
      <c r="D72" s="125"/>
      <c r="E72" s="139"/>
    </row>
    <row r="73" spans="2:5" x14ac:dyDescent="0.25">
      <c r="B73" s="96"/>
      <c r="C73" s="125"/>
      <c r="D73" s="125"/>
      <c r="E73" s="139"/>
    </row>
    <row r="74" spans="2:5" x14ac:dyDescent="0.25">
      <c r="B74" s="96"/>
      <c r="C74" s="125"/>
      <c r="D74" s="125"/>
      <c r="E74" s="139"/>
    </row>
    <row r="75" spans="2:5" x14ac:dyDescent="0.25">
      <c r="B75" s="96"/>
      <c r="C75" s="125"/>
      <c r="D75" s="125"/>
      <c r="E75" s="139"/>
    </row>
    <row r="76" spans="2:5" x14ac:dyDescent="0.25">
      <c r="B76" s="96"/>
      <c r="C76" s="125"/>
      <c r="D76" s="125"/>
      <c r="E76" s="139"/>
    </row>
    <row r="77" spans="2:5" x14ac:dyDescent="0.25">
      <c r="B77" s="96"/>
      <c r="C77" s="125"/>
      <c r="D77" s="125"/>
      <c r="E77" s="139"/>
    </row>
    <row r="78" spans="2:5" x14ac:dyDescent="0.25">
      <c r="B78" s="96"/>
      <c r="C78" s="125"/>
      <c r="D78" s="125"/>
      <c r="E78" s="139"/>
    </row>
    <row r="79" spans="2:5" x14ac:dyDescent="0.25">
      <c r="B79" s="96"/>
      <c r="C79" s="125"/>
      <c r="D79" s="125"/>
      <c r="E79" s="139"/>
    </row>
    <row r="80" spans="2:5" x14ac:dyDescent="0.25">
      <c r="B80" s="96"/>
      <c r="C80" s="125"/>
      <c r="D80" s="125"/>
      <c r="E80" s="139"/>
    </row>
    <row r="81" spans="2:5" x14ac:dyDescent="0.25">
      <c r="B81" s="96"/>
      <c r="C81" s="125"/>
      <c r="D81" s="125"/>
      <c r="E81" s="139"/>
    </row>
    <row r="82" spans="2:5" x14ac:dyDescent="0.25">
      <c r="B82" s="96"/>
      <c r="C82" s="125"/>
      <c r="D82" s="125"/>
      <c r="E82" s="139"/>
    </row>
    <row r="83" spans="2:5" x14ac:dyDescent="0.25">
      <c r="B83" s="96"/>
      <c r="C83" s="125"/>
      <c r="D83" s="125"/>
      <c r="E83" s="139"/>
    </row>
    <row r="84" spans="2:5" x14ac:dyDescent="0.25">
      <c r="B84" s="96"/>
      <c r="C84" s="125"/>
      <c r="D84" s="125"/>
      <c r="E84" s="139"/>
    </row>
    <row r="85" spans="2:5" x14ac:dyDescent="0.25">
      <c r="B85" s="96"/>
      <c r="C85" s="125"/>
      <c r="D85" s="125"/>
      <c r="E85" s="139"/>
    </row>
    <row r="86" spans="2:5" x14ac:dyDescent="0.25">
      <c r="B86" s="96"/>
      <c r="C86" s="125"/>
      <c r="D86" s="125"/>
      <c r="E86" s="139"/>
    </row>
    <row r="87" spans="2:5" x14ac:dyDescent="0.25">
      <c r="B87" s="96"/>
      <c r="C87" s="125"/>
      <c r="D87" s="125"/>
      <c r="E87" s="139"/>
    </row>
    <row r="88" spans="2:5" x14ac:dyDescent="0.25">
      <c r="B88" s="96"/>
      <c r="C88" s="125"/>
      <c r="D88" s="125"/>
      <c r="E88" s="139"/>
    </row>
    <row r="89" spans="2:5" x14ac:dyDescent="0.25">
      <c r="B89" s="96"/>
      <c r="C89" s="125"/>
      <c r="D89" s="125"/>
      <c r="E89" s="139"/>
    </row>
    <row r="90" spans="2:5" x14ac:dyDescent="0.25">
      <c r="B90" s="96"/>
      <c r="C90" s="125"/>
      <c r="D90" s="125"/>
      <c r="E90" s="139"/>
    </row>
    <row r="91" spans="2:5" x14ac:dyDescent="0.25">
      <c r="B91" s="96"/>
      <c r="C91" s="125"/>
      <c r="D91" s="125"/>
      <c r="E91" s="139"/>
    </row>
    <row r="92" spans="2:5" x14ac:dyDescent="0.25">
      <c r="B92" s="96"/>
      <c r="C92" s="125"/>
      <c r="D92" s="125"/>
      <c r="E92" s="139"/>
    </row>
    <row r="93" spans="2:5" x14ac:dyDescent="0.25">
      <c r="B93" s="96"/>
      <c r="C93" s="125"/>
      <c r="D93" s="125"/>
      <c r="E93" s="139"/>
    </row>
    <row r="94" spans="2:5" x14ac:dyDescent="0.25">
      <c r="B94" s="96"/>
      <c r="C94" s="125"/>
      <c r="D94" s="125"/>
      <c r="E94" s="139"/>
    </row>
    <row r="95" spans="2:5" x14ac:dyDescent="0.25">
      <c r="B95" s="96"/>
      <c r="C95" s="125"/>
      <c r="D95" s="125"/>
      <c r="E95" s="139"/>
    </row>
    <row r="96" spans="2:5" x14ac:dyDescent="0.25">
      <c r="B96" s="96"/>
      <c r="C96" s="125"/>
      <c r="D96" s="125"/>
      <c r="E96" s="139"/>
    </row>
    <row r="97" spans="2:5" x14ac:dyDescent="0.25">
      <c r="B97" s="96"/>
      <c r="C97" s="125"/>
      <c r="D97" s="125"/>
      <c r="E97" s="139"/>
    </row>
    <row r="98" spans="2:5" x14ac:dyDescent="0.25">
      <c r="B98" s="96"/>
      <c r="C98" s="125"/>
      <c r="D98" s="125"/>
      <c r="E98" s="139"/>
    </row>
    <row r="99" spans="2:5" x14ac:dyDescent="0.25">
      <c r="B99" s="96"/>
      <c r="C99" s="125"/>
      <c r="D99" s="125"/>
      <c r="E99" s="139"/>
    </row>
    <row r="100" spans="2:5" x14ac:dyDescent="0.25">
      <c r="B100" s="96"/>
      <c r="C100" s="125"/>
      <c r="D100" s="125"/>
      <c r="E100" s="139"/>
    </row>
    <row r="101" spans="2:5" x14ac:dyDescent="0.25">
      <c r="B101" s="96"/>
      <c r="C101" s="125"/>
      <c r="D101" s="125"/>
      <c r="E101" s="139"/>
    </row>
    <row r="102" spans="2:5" x14ac:dyDescent="0.25">
      <c r="B102" s="96"/>
      <c r="C102" s="125"/>
      <c r="D102" s="125"/>
      <c r="E102" s="139"/>
    </row>
    <row r="103" spans="2:5" x14ac:dyDescent="0.25">
      <c r="B103" s="96"/>
      <c r="C103" s="125"/>
      <c r="D103" s="125"/>
      <c r="E103" s="139"/>
    </row>
    <row r="104" spans="2:5" x14ac:dyDescent="0.25">
      <c r="B104" s="96"/>
      <c r="C104" s="125"/>
      <c r="D104" s="125"/>
      <c r="E104" s="139"/>
    </row>
    <row r="105" spans="2:5" x14ac:dyDescent="0.25">
      <c r="B105" s="96"/>
      <c r="C105" s="125"/>
      <c r="D105" s="125"/>
      <c r="E105" s="139"/>
    </row>
    <row r="106" spans="2:5" x14ac:dyDescent="0.25">
      <c r="B106" s="96"/>
      <c r="C106" s="125"/>
      <c r="D106" s="125"/>
      <c r="E106" s="139"/>
    </row>
    <row r="107" spans="2:5" x14ac:dyDescent="0.25">
      <c r="B107" s="96"/>
      <c r="C107" s="125"/>
      <c r="D107" s="125"/>
      <c r="E107" s="139"/>
    </row>
    <row r="108" spans="2:5" x14ac:dyDescent="0.25">
      <c r="B108" s="96"/>
      <c r="C108" s="125"/>
      <c r="D108" s="125"/>
      <c r="E108" s="139"/>
    </row>
    <row r="109" spans="2:5" x14ac:dyDescent="0.25">
      <c r="B109" s="96"/>
      <c r="C109" s="125"/>
      <c r="D109" s="125"/>
      <c r="E109" s="139"/>
    </row>
    <row r="110" spans="2:5" x14ac:dyDescent="0.25">
      <c r="B110" s="96"/>
      <c r="C110" s="125"/>
      <c r="D110" s="125"/>
      <c r="E110" s="139"/>
    </row>
    <row r="111" spans="2:5" x14ac:dyDescent="0.25">
      <c r="B111" s="96"/>
      <c r="C111" s="125"/>
      <c r="D111" s="125"/>
      <c r="E111" s="139"/>
    </row>
    <row r="112" spans="2:5" x14ac:dyDescent="0.25">
      <c r="B112" s="96"/>
      <c r="C112" s="125"/>
      <c r="D112" s="125"/>
      <c r="E112" s="139"/>
    </row>
    <row r="113" spans="2:5" x14ac:dyDescent="0.25">
      <c r="B113" s="96"/>
      <c r="C113" s="125"/>
      <c r="D113" s="125"/>
      <c r="E113" s="139"/>
    </row>
    <row r="114" spans="2:5" x14ac:dyDescent="0.25">
      <c r="B114" s="96"/>
      <c r="C114" s="125"/>
      <c r="D114" s="125"/>
      <c r="E114" s="139"/>
    </row>
    <row r="115" spans="2:5" x14ac:dyDescent="0.25">
      <c r="B115" s="96"/>
      <c r="C115" s="125"/>
      <c r="D115" s="125"/>
      <c r="E115" s="139"/>
    </row>
    <row r="116" spans="2:5" x14ac:dyDescent="0.25">
      <c r="B116" s="96"/>
      <c r="C116" s="125"/>
      <c r="D116" s="125"/>
      <c r="E116" s="139"/>
    </row>
    <row r="117" spans="2:5" x14ac:dyDescent="0.25">
      <c r="B117" s="96"/>
      <c r="C117" s="125"/>
      <c r="D117" s="125"/>
      <c r="E117" s="139"/>
    </row>
    <row r="118" spans="2:5" x14ac:dyDescent="0.25">
      <c r="B118" s="96"/>
      <c r="C118" s="125"/>
      <c r="D118" s="125"/>
      <c r="E118" s="139"/>
    </row>
    <row r="119" spans="2:5" x14ac:dyDescent="0.25">
      <c r="B119" s="96"/>
      <c r="C119" s="125"/>
      <c r="D119" s="125"/>
      <c r="E119" s="139"/>
    </row>
    <row r="120" spans="2:5" x14ac:dyDescent="0.25">
      <c r="B120" s="96"/>
      <c r="C120" s="125"/>
      <c r="D120" s="125"/>
      <c r="E120" s="139"/>
    </row>
    <row r="121" spans="2:5" x14ac:dyDescent="0.25">
      <c r="B121" s="96"/>
      <c r="C121" s="125"/>
      <c r="D121" s="125"/>
      <c r="E121" s="139"/>
    </row>
    <row r="122" spans="2:5" x14ac:dyDescent="0.25">
      <c r="B122" s="96"/>
      <c r="C122" s="125"/>
      <c r="D122" s="125"/>
      <c r="E122" s="139"/>
    </row>
    <row r="123" spans="2:5" x14ac:dyDescent="0.25">
      <c r="B123" s="96"/>
      <c r="C123" s="125"/>
      <c r="D123" s="125"/>
      <c r="E123" s="139"/>
    </row>
    <row r="124" spans="2:5" x14ac:dyDescent="0.25">
      <c r="B124" s="96"/>
      <c r="C124" s="125"/>
      <c r="D124" s="125"/>
      <c r="E124" s="139"/>
    </row>
    <row r="125" spans="2:5" x14ac:dyDescent="0.25">
      <c r="B125" s="96"/>
      <c r="C125" s="125"/>
      <c r="D125" s="125"/>
      <c r="E125" s="139"/>
    </row>
    <row r="126" spans="2:5" x14ac:dyDescent="0.25">
      <c r="B126" s="96"/>
      <c r="C126" s="125"/>
      <c r="D126" s="125"/>
      <c r="E126" s="139"/>
    </row>
    <row r="127" spans="2:5" x14ac:dyDescent="0.25">
      <c r="B127" s="96"/>
      <c r="C127" s="125"/>
      <c r="D127" s="125"/>
      <c r="E127" s="139"/>
    </row>
    <row r="128" spans="2:5" x14ac:dyDescent="0.25">
      <c r="B128" s="96"/>
      <c r="C128" s="125"/>
      <c r="D128" s="125"/>
      <c r="E128" s="139"/>
    </row>
    <row r="129" spans="2:5" x14ac:dyDescent="0.25">
      <c r="B129" s="96"/>
      <c r="C129" s="125"/>
      <c r="D129" s="125"/>
      <c r="E129" s="139"/>
    </row>
    <row r="130" spans="2:5" x14ac:dyDescent="0.25">
      <c r="B130" s="96"/>
      <c r="C130" s="125"/>
      <c r="D130" s="125"/>
      <c r="E130" s="139"/>
    </row>
    <row r="131" spans="2:5" x14ac:dyDescent="0.25">
      <c r="B131" s="96"/>
      <c r="C131" s="125"/>
      <c r="D131" s="125"/>
      <c r="E131" s="139"/>
    </row>
    <row r="132" spans="2:5" x14ac:dyDescent="0.25">
      <c r="B132" s="96"/>
      <c r="C132" s="125"/>
      <c r="D132" s="125"/>
      <c r="E132" s="139"/>
    </row>
    <row r="133" spans="2:5" x14ac:dyDescent="0.25">
      <c r="B133" s="96"/>
      <c r="C133" s="125"/>
      <c r="D133" s="125"/>
      <c r="E133" s="139"/>
    </row>
    <row r="134" spans="2:5" x14ac:dyDescent="0.25">
      <c r="B134" s="96"/>
      <c r="C134" s="125"/>
      <c r="D134" s="125"/>
      <c r="E134" s="139"/>
    </row>
    <row r="135" spans="2:5" x14ac:dyDescent="0.25">
      <c r="B135" s="96"/>
      <c r="C135" s="125"/>
      <c r="D135" s="125"/>
      <c r="E135" s="139"/>
    </row>
    <row r="136" spans="2:5" x14ac:dyDescent="0.25">
      <c r="B136" s="96"/>
      <c r="C136" s="125"/>
      <c r="D136" s="125"/>
      <c r="E136" s="139"/>
    </row>
    <row r="137" spans="2:5" x14ac:dyDescent="0.25">
      <c r="B137" s="96"/>
      <c r="C137" s="125"/>
      <c r="D137" s="125"/>
      <c r="E137" s="139"/>
    </row>
    <row r="138" spans="2:5" x14ac:dyDescent="0.25">
      <c r="B138" s="96"/>
      <c r="C138" s="125"/>
      <c r="D138" s="125"/>
      <c r="E138" s="139"/>
    </row>
    <row r="139" spans="2:5" x14ac:dyDescent="0.25">
      <c r="B139" s="96"/>
      <c r="C139" s="125"/>
      <c r="D139" s="125"/>
      <c r="E139" s="139"/>
    </row>
    <row r="140" spans="2:5" x14ac:dyDescent="0.25">
      <c r="B140" s="96"/>
      <c r="C140" s="125"/>
      <c r="D140" s="125"/>
      <c r="E140" s="139"/>
    </row>
    <row r="141" spans="2:5" x14ac:dyDescent="0.25">
      <c r="B141" s="96"/>
      <c r="C141" s="125"/>
      <c r="D141" s="125"/>
      <c r="E141" s="139"/>
    </row>
    <row r="142" spans="2:5" x14ac:dyDescent="0.25">
      <c r="B142" s="96"/>
      <c r="C142" s="125"/>
      <c r="D142" s="125"/>
      <c r="E142" s="139"/>
    </row>
    <row r="143" spans="2:5" x14ac:dyDescent="0.25">
      <c r="B143" s="96"/>
      <c r="C143" s="125"/>
      <c r="D143" s="125"/>
      <c r="E143" s="139"/>
    </row>
    <row r="144" spans="2:5" x14ac:dyDescent="0.25">
      <c r="B144" s="96"/>
      <c r="C144" s="125"/>
      <c r="D144" s="125"/>
      <c r="E144" s="139"/>
    </row>
    <row r="145" spans="2:5" x14ac:dyDescent="0.25">
      <c r="B145" s="96"/>
      <c r="C145" s="125"/>
      <c r="D145" s="125"/>
      <c r="E145" s="139"/>
    </row>
    <row r="146" spans="2:5" x14ac:dyDescent="0.25">
      <c r="B146" s="96"/>
      <c r="C146" s="125"/>
      <c r="D146" s="125"/>
      <c r="E146" s="139"/>
    </row>
  </sheetData>
  <sheetProtection algorithmName="SHA-512" hashValue="9xxzQHMMd6mlAKE0JjFZDQTLkOJsobMTj1t5e4C1uZWhbU6vfq9XpAOB+JyPKNHnXwa6JdqIH7KW6QyAYc1M7A==" saltValue="6vJ0F/DS4Ytk5eBqVKXGxw==" spinCount="100000" sheet="1" selectLockedCells="1"/>
  <mergeCells count="3">
    <mergeCell ref="A2:F2"/>
    <mergeCell ref="C4:E4"/>
    <mergeCell ref="B3:E3"/>
  </mergeCells>
  <phoneticPr fontId="3" type="noConversion"/>
  <pageMargins left="0.75" right="0.75" top="1" bottom="1" header="0.5" footer="0.5"/>
  <pageSetup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W436"/>
  <sheetViews>
    <sheetView zoomScale="80" zoomScaleNormal="80" zoomScalePageLayoutView="80" workbookViewId="0">
      <pane xSplit="2" ySplit="6" topLeftCell="C7" activePane="bottomRight" state="frozen"/>
      <selection activeCell="C42" sqref="C42"/>
      <selection pane="topRight" activeCell="C42" sqref="C42"/>
      <selection pane="bottomLeft" activeCell="C42" sqref="C42"/>
      <selection pane="bottomRight" activeCell="C7" sqref="C7"/>
    </sheetView>
  </sheetViews>
  <sheetFormatPr defaultColWidth="8.6640625" defaultRowHeight="13.2" x14ac:dyDescent="0.25"/>
  <cols>
    <col min="1" max="1" width="7.6640625" style="256" customWidth="1"/>
    <col min="2" max="2" width="58.6640625" customWidth="1"/>
    <col min="3" max="3" width="17" style="2" customWidth="1"/>
    <col min="4" max="4" width="18.33203125" style="2" customWidth="1"/>
    <col min="5" max="5" width="17.6640625" style="154" customWidth="1"/>
    <col min="6" max="75" width="8.6640625" style="96" customWidth="1"/>
  </cols>
  <sheetData>
    <row r="1" spans="1:75" ht="54" customHeight="1" x14ac:dyDescent="0.25">
      <c r="A1"/>
      <c r="E1" s="96"/>
    </row>
    <row r="2" spans="1:75" ht="46.95" customHeight="1" x14ac:dyDescent="0.4">
      <c r="A2" s="513"/>
      <c r="B2" s="539"/>
      <c r="C2" s="539"/>
      <c r="D2" s="539"/>
      <c r="E2" s="539"/>
      <c r="F2" s="242"/>
      <c r="G2" s="242"/>
      <c r="H2" s="242"/>
      <c r="I2" s="242"/>
      <c r="J2" s="242"/>
      <c r="K2" s="242"/>
      <c r="L2" s="242"/>
      <c r="M2" s="242"/>
      <c r="N2" s="242"/>
      <c r="O2" s="242"/>
      <c r="P2" s="242"/>
      <c r="Q2" s="242"/>
      <c r="R2" s="24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row>
    <row r="3" spans="1:75" s="59" customFormat="1" ht="24.6" thickBot="1" x14ac:dyDescent="0.45">
      <c r="A3" s="279"/>
      <c r="B3" s="584" t="s">
        <v>288</v>
      </c>
      <c r="C3" s="585"/>
      <c r="D3" s="585"/>
      <c r="E3" s="586"/>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row>
    <row r="4" spans="1:75" s="119" customFormat="1" ht="18.600000000000001" thickTop="1" thickBot="1" x14ac:dyDescent="0.35">
      <c r="A4" s="281"/>
      <c r="B4" s="587" t="s">
        <v>249</v>
      </c>
      <c r="C4" s="588"/>
      <c r="D4" s="588"/>
      <c r="E4" s="589"/>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row>
    <row r="5" spans="1:75" s="63" customFormat="1" ht="15" customHeight="1" thickBot="1" x14ac:dyDescent="0.35">
      <c r="A5" s="280"/>
      <c r="B5" s="266"/>
      <c r="C5" s="153"/>
      <c r="D5" s="117"/>
      <c r="E5" s="66"/>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row>
    <row r="6" spans="1:75" s="263" customFormat="1" ht="18" thickBot="1" x14ac:dyDescent="0.35">
      <c r="A6" s="282"/>
      <c r="B6" s="291" t="s">
        <v>163</v>
      </c>
      <c r="C6" s="289" t="s">
        <v>89</v>
      </c>
      <c r="D6" s="290">
        <f>SUM(C7:C14)</f>
        <v>0</v>
      </c>
      <c r="E6" s="282"/>
    </row>
    <row r="7" spans="1:75" s="54" customFormat="1" ht="15.6" x14ac:dyDescent="0.3">
      <c r="A7" s="280"/>
      <c r="B7" s="269" t="s">
        <v>164</v>
      </c>
      <c r="C7" s="249"/>
      <c r="D7" s="155"/>
      <c r="E7" s="66"/>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row>
    <row r="8" spans="1:75" ht="15" x14ac:dyDescent="0.25">
      <c r="B8" s="269" t="s">
        <v>165</v>
      </c>
      <c r="C8" s="249"/>
      <c r="D8" s="123"/>
    </row>
    <row r="9" spans="1:75" ht="15" x14ac:dyDescent="0.25">
      <c r="B9" s="269" t="s">
        <v>166</v>
      </c>
      <c r="C9" s="249"/>
      <c r="D9" s="123"/>
    </row>
    <row r="10" spans="1:75" s="1" customFormat="1" ht="15.45" customHeight="1" x14ac:dyDescent="0.25">
      <c r="A10" s="283"/>
      <c r="B10" s="268" t="s">
        <v>167</v>
      </c>
      <c r="C10" s="249"/>
      <c r="D10" s="123"/>
      <c r="E10" s="156"/>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row>
    <row r="11" spans="1:75" s="96" customFormat="1" ht="15" x14ac:dyDescent="0.25">
      <c r="A11" s="256"/>
      <c r="B11" s="269" t="s">
        <v>168</v>
      </c>
      <c r="C11" s="249"/>
      <c r="D11" s="123"/>
      <c r="E11" s="154"/>
    </row>
    <row r="12" spans="1:75" ht="15" x14ac:dyDescent="0.25">
      <c r="B12" s="269" t="s">
        <v>169</v>
      </c>
      <c r="C12" s="249"/>
      <c r="D12" s="123"/>
    </row>
    <row r="13" spans="1:75" ht="15" x14ac:dyDescent="0.25">
      <c r="B13" s="269" t="s">
        <v>170</v>
      </c>
      <c r="C13" s="249"/>
      <c r="D13" s="123"/>
    </row>
    <row r="14" spans="1:75" ht="15" x14ac:dyDescent="0.25">
      <c r="B14" s="271" t="s">
        <v>171</v>
      </c>
      <c r="C14" s="250"/>
      <c r="D14" s="123"/>
    </row>
    <row r="15" spans="1:75" ht="15" x14ac:dyDescent="0.25">
      <c r="B15" s="269"/>
      <c r="C15" s="104"/>
      <c r="D15" s="123"/>
    </row>
    <row r="16" spans="1:75" ht="15" x14ac:dyDescent="0.25">
      <c r="B16" s="295" t="s">
        <v>251</v>
      </c>
      <c r="C16" s="162"/>
      <c r="D16" s="123"/>
    </row>
    <row r="17" spans="1:75" ht="15.6" thickBot="1" x14ac:dyDescent="0.3">
      <c r="B17" s="294"/>
      <c r="C17" s="162"/>
      <c r="D17" s="123"/>
    </row>
    <row r="18" spans="1:75" s="160" customFormat="1" ht="16.2" thickBot="1" x14ac:dyDescent="0.35">
      <c r="A18" s="284"/>
      <c r="B18" s="264" t="s">
        <v>172</v>
      </c>
      <c r="C18" s="287" t="s">
        <v>89</v>
      </c>
      <c r="D18" s="265">
        <f>SUM(C19:C22)</f>
        <v>0</v>
      </c>
      <c r="E18" s="158"/>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59"/>
      <c r="BP18" s="159"/>
      <c r="BQ18" s="159"/>
      <c r="BR18" s="159"/>
      <c r="BS18" s="159"/>
      <c r="BT18" s="159"/>
      <c r="BU18" s="159"/>
      <c r="BV18" s="159"/>
      <c r="BW18" s="159"/>
    </row>
    <row r="19" spans="1:75" s="1" customFormat="1" ht="14.7" customHeight="1" x14ac:dyDescent="0.25">
      <c r="A19" s="283"/>
      <c r="B19" s="268" t="s">
        <v>173</v>
      </c>
      <c r="C19" s="296"/>
      <c r="D19" s="255"/>
      <c r="E19" s="156"/>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row>
    <row r="20" spans="1:75" ht="15" x14ac:dyDescent="0.25">
      <c r="B20" s="269" t="s">
        <v>174</v>
      </c>
      <c r="C20" s="296"/>
      <c r="D20" s="255"/>
    </row>
    <row r="21" spans="1:75" ht="15" x14ac:dyDescent="0.25">
      <c r="B21" s="269" t="s">
        <v>175</v>
      </c>
      <c r="C21" s="296"/>
      <c r="D21" s="255"/>
    </row>
    <row r="22" spans="1:75" ht="15" x14ac:dyDescent="0.25">
      <c r="B22" s="269" t="s">
        <v>176</v>
      </c>
      <c r="C22" s="296"/>
      <c r="D22" s="255"/>
    </row>
    <row r="23" spans="1:75" ht="16.2" thickBot="1" x14ac:dyDescent="0.35">
      <c r="B23" s="288"/>
      <c r="C23" s="161"/>
      <c r="D23" s="255"/>
    </row>
    <row r="24" spans="1:75" s="160" customFormat="1" ht="16.2" thickBot="1" x14ac:dyDescent="0.35">
      <c r="A24" s="284"/>
      <c r="B24" s="292" t="s">
        <v>177</v>
      </c>
      <c r="C24" s="293" t="s">
        <v>89</v>
      </c>
      <c r="D24" s="265">
        <f>SUM(C25:C31)</f>
        <v>0</v>
      </c>
      <c r="E24" s="158"/>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159"/>
      <c r="BG24" s="159"/>
      <c r="BH24" s="159"/>
      <c r="BI24" s="159"/>
      <c r="BJ24" s="159"/>
      <c r="BK24" s="159"/>
      <c r="BL24" s="159"/>
      <c r="BM24" s="159"/>
      <c r="BN24" s="159"/>
      <c r="BO24" s="159"/>
      <c r="BP24" s="159"/>
      <c r="BQ24" s="159"/>
      <c r="BR24" s="159"/>
      <c r="BS24" s="159"/>
      <c r="BT24" s="159"/>
      <c r="BU24" s="159"/>
      <c r="BV24" s="159"/>
      <c r="BW24" s="159"/>
    </row>
    <row r="25" spans="1:75" s="1" customFormat="1" ht="14.7" customHeight="1" x14ac:dyDescent="0.25">
      <c r="A25" s="283"/>
      <c r="B25" s="268" t="s">
        <v>178</v>
      </c>
      <c r="C25" s="296"/>
      <c r="D25" s="255"/>
      <c r="E25" s="156"/>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row>
    <row r="26" spans="1:75" s="1" customFormat="1" ht="14.7" customHeight="1" x14ac:dyDescent="0.25">
      <c r="A26" s="283"/>
      <c r="B26" s="269" t="s">
        <v>252</v>
      </c>
      <c r="C26" s="296"/>
      <c r="D26" s="255"/>
      <c r="E26" s="156"/>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row>
    <row r="27" spans="1:75" ht="15" x14ac:dyDescent="0.25">
      <c r="B27" s="268" t="s">
        <v>255</v>
      </c>
      <c r="C27" s="296"/>
      <c r="D27" s="255"/>
    </row>
    <row r="28" spans="1:75" ht="15" x14ac:dyDescent="0.25">
      <c r="B28" s="269" t="s">
        <v>254</v>
      </c>
      <c r="C28" s="296"/>
      <c r="D28" s="255"/>
    </row>
    <row r="29" spans="1:75" ht="15" x14ac:dyDescent="0.25">
      <c r="B29" s="269" t="s">
        <v>253</v>
      </c>
      <c r="C29" s="296"/>
      <c r="D29" s="255"/>
    </row>
    <row r="30" spans="1:75" ht="15" x14ac:dyDescent="0.25">
      <c r="B30" s="269" t="s">
        <v>179</v>
      </c>
      <c r="C30" s="296"/>
      <c r="D30" s="255"/>
    </row>
    <row r="31" spans="1:75" ht="15" x14ac:dyDescent="0.25">
      <c r="B31" s="271" t="s">
        <v>179</v>
      </c>
      <c r="C31" s="297"/>
      <c r="D31" s="255"/>
    </row>
    <row r="32" spans="1:75" ht="16.2" thickBot="1" x14ac:dyDescent="0.35">
      <c r="B32" s="122"/>
      <c r="C32" s="162"/>
      <c r="D32" s="123"/>
    </row>
    <row r="33" spans="1:75" s="105" customFormat="1" ht="18" thickBot="1" x14ac:dyDescent="0.35">
      <c r="A33" s="254"/>
      <c r="B33" s="590" t="s">
        <v>250</v>
      </c>
      <c r="C33" s="591"/>
      <c r="D33" s="289" t="s">
        <v>89</v>
      </c>
      <c r="E33" s="262">
        <f>$D$6-$D$18-$D$24</f>
        <v>0</v>
      </c>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254"/>
      <c r="BL33" s="254"/>
      <c r="BM33" s="254"/>
      <c r="BN33" s="254"/>
      <c r="BO33" s="254"/>
      <c r="BP33" s="254"/>
      <c r="BQ33" s="254"/>
      <c r="BR33" s="254"/>
      <c r="BS33" s="254"/>
      <c r="BT33" s="254"/>
      <c r="BU33" s="254"/>
      <c r="BV33" s="254"/>
      <c r="BW33" s="254"/>
    </row>
    <row r="34" spans="1:75" s="96" customFormat="1" ht="12.45" customHeight="1" thickBot="1" x14ac:dyDescent="0.3">
      <c r="A34" s="256"/>
      <c r="B34" s="267"/>
      <c r="C34" s="123"/>
      <c r="D34" s="123"/>
      <c r="E34" s="154"/>
    </row>
    <row r="35" spans="1:75" s="119" customFormat="1" ht="18.600000000000001" thickTop="1" thickBot="1" x14ac:dyDescent="0.35">
      <c r="A35" s="281"/>
      <c r="B35" s="587" t="s">
        <v>248</v>
      </c>
      <c r="C35" s="588"/>
      <c r="D35" s="588"/>
      <c r="E35" s="589"/>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row>
    <row r="36" spans="1:75" s="96" customFormat="1" ht="12.45" customHeight="1" thickBot="1" x14ac:dyDescent="0.3">
      <c r="A36" s="256"/>
      <c r="B36" s="267"/>
      <c r="C36" s="123"/>
      <c r="D36" s="123"/>
      <c r="E36" s="154"/>
    </row>
    <row r="37" spans="1:75" s="160" customFormat="1" ht="16.2" thickBot="1" x14ac:dyDescent="0.35">
      <c r="A37" s="284"/>
      <c r="B37" s="270" t="s">
        <v>245</v>
      </c>
      <c r="C37" s="287" t="s">
        <v>89</v>
      </c>
      <c r="D37" s="265">
        <f>SUM(C38:C49)</f>
        <v>0</v>
      </c>
      <c r="E37" s="158"/>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59"/>
      <c r="BQ37" s="159"/>
      <c r="BR37" s="159"/>
      <c r="BS37" s="159"/>
      <c r="BT37" s="159"/>
      <c r="BU37" s="159"/>
      <c r="BV37" s="159"/>
      <c r="BW37" s="159"/>
    </row>
    <row r="38" spans="1:75" s="1" customFormat="1" ht="15" x14ac:dyDescent="0.25">
      <c r="A38" s="283"/>
      <c r="B38" s="268" t="s">
        <v>285</v>
      </c>
      <c r="C38" s="164">
        <f>'Debt List'!D44</f>
        <v>0</v>
      </c>
      <c r="D38" s="255"/>
      <c r="E38" s="156"/>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row>
    <row r="39" spans="1:75" s="1" customFormat="1" ht="15" x14ac:dyDescent="0.25">
      <c r="A39" s="283"/>
      <c r="B39" s="268" t="s">
        <v>180</v>
      </c>
      <c r="C39" s="296"/>
      <c r="D39" s="255"/>
      <c r="E39" s="156"/>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row>
    <row r="40" spans="1:75" ht="15" x14ac:dyDescent="0.25">
      <c r="B40" s="269" t="s">
        <v>181</v>
      </c>
      <c r="C40" s="296"/>
      <c r="D40" s="255"/>
    </row>
    <row r="41" spans="1:75" ht="15" x14ac:dyDescent="0.25">
      <c r="B41" s="269" t="s">
        <v>182</v>
      </c>
      <c r="C41" s="296"/>
      <c r="D41" s="255"/>
    </row>
    <row r="42" spans="1:75" ht="15" x14ac:dyDescent="0.25">
      <c r="B42" s="269" t="s">
        <v>183</v>
      </c>
      <c r="C42" s="296"/>
      <c r="D42" s="255"/>
    </row>
    <row r="43" spans="1:75" s="1" customFormat="1" ht="14.7" customHeight="1" x14ac:dyDescent="0.25">
      <c r="A43" s="283"/>
      <c r="B43" s="268" t="s">
        <v>184</v>
      </c>
      <c r="C43" s="296"/>
      <c r="D43" s="255"/>
      <c r="E43" s="156"/>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c r="BW43" s="73"/>
    </row>
    <row r="44" spans="1:75" ht="15" x14ac:dyDescent="0.25">
      <c r="B44" s="269" t="s">
        <v>185</v>
      </c>
      <c r="C44" s="296"/>
      <c r="D44" s="255"/>
    </row>
    <row r="45" spans="1:75" ht="15" x14ac:dyDescent="0.25">
      <c r="B45" s="269" t="s">
        <v>186</v>
      </c>
      <c r="C45" s="296"/>
      <c r="D45" s="255"/>
    </row>
    <row r="46" spans="1:75" ht="15" x14ac:dyDescent="0.25">
      <c r="B46" s="269" t="s">
        <v>300</v>
      </c>
      <c r="C46" s="296"/>
      <c r="D46" s="255"/>
    </row>
    <row r="47" spans="1:75" ht="15" x14ac:dyDescent="0.25">
      <c r="B47" s="269" t="s">
        <v>187</v>
      </c>
      <c r="C47" s="296"/>
      <c r="D47" s="255"/>
    </row>
    <row r="48" spans="1:75" ht="15" x14ac:dyDescent="0.25">
      <c r="B48" s="269" t="s">
        <v>268</v>
      </c>
      <c r="C48" s="296"/>
      <c r="D48" s="255"/>
    </row>
    <row r="49" spans="1:75" ht="15" x14ac:dyDescent="0.25">
      <c r="B49" s="269" t="s">
        <v>179</v>
      </c>
      <c r="C49" s="296"/>
      <c r="D49" s="255"/>
    </row>
    <row r="50" spans="1:75" ht="16.2" thickBot="1" x14ac:dyDescent="0.35">
      <c r="B50" s="122"/>
      <c r="C50" s="164"/>
      <c r="D50" s="255"/>
    </row>
    <row r="51" spans="1:75" s="160" customFormat="1" ht="16.2" thickBot="1" x14ac:dyDescent="0.35">
      <c r="A51" s="284"/>
      <c r="B51" s="270" t="s">
        <v>188</v>
      </c>
      <c r="C51" s="287" t="s">
        <v>89</v>
      </c>
      <c r="D51" s="265">
        <f>SUM(C52:C53)</f>
        <v>0</v>
      </c>
      <c r="E51" s="158"/>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59"/>
      <c r="AN51" s="159"/>
      <c r="AO51" s="159"/>
      <c r="AP51" s="159"/>
      <c r="AQ51" s="159"/>
      <c r="AR51" s="159"/>
      <c r="AS51" s="159"/>
      <c r="AT51" s="159"/>
      <c r="AU51" s="159"/>
      <c r="AV51" s="159"/>
      <c r="AW51" s="159"/>
      <c r="AX51" s="159"/>
      <c r="AY51" s="159"/>
      <c r="AZ51" s="159"/>
      <c r="BA51" s="159"/>
      <c r="BB51" s="159"/>
      <c r="BC51" s="159"/>
      <c r="BD51" s="159"/>
      <c r="BE51" s="159"/>
      <c r="BF51" s="159"/>
      <c r="BG51" s="159"/>
      <c r="BH51" s="159"/>
      <c r="BI51" s="159"/>
      <c r="BJ51" s="159"/>
      <c r="BK51" s="159"/>
      <c r="BL51" s="159"/>
      <c r="BM51" s="159"/>
      <c r="BN51" s="159"/>
      <c r="BO51" s="159"/>
      <c r="BP51" s="159"/>
      <c r="BQ51" s="159"/>
      <c r="BR51" s="159"/>
      <c r="BS51" s="159"/>
      <c r="BT51" s="159"/>
      <c r="BU51" s="159"/>
      <c r="BV51" s="159"/>
      <c r="BW51" s="159"/>
    </row>
    <row r="52" spans="1:75" s="1" customFormat="1" ht="14.7" customHeight="1" x14ac:dyDescent="0.25">
      <c r="A52" s="283"/>
      <c r="B52" s="268" t="s">
        <v>189</v>
      </c>
      <c r="C52" s="296"/>
      <c r="D52" s="255"/>
      <c r="E52" s="156"/>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c r="BW52" s="73"/>
    </row>
    <row r="53" spans="1:75" ht="15" x14ac:dyDescent="0.25">
      <c r="B53" s="269" t="s">
        <v>179</v>
      </c>
      <c r="C53" s="296"/>
      <c r="D53" s="255"/>
    </row>
    <row r="54" spans="1:75" ht="16.2" thickBot="1" x14ac:dyDescent="0.35">
      <c r="B54" s="122"/>
      <c r="C54" s="164"/>
      <c r="D54" s="255"/>
    </row>
    <row r="55" spans="1:75" s="160" customFormat="1" ht="16.2" thickBot="1" x14ac:dyDescent="0.35">
      <c r="A55" s="284"/>
      <c r="B55" s="270" t="s">
        <v>190</v>
      </c>
      <c r="C55" s="287" t="s">
        <v>89</v>
      </c>
      <c r="D55" s="265">
        <f>SUM(C56:C62)</f>
        <v>0</v>
      </c>
      <c r="E55" s="158"/>
      <c r="F55" s="159"/>
      <c r="G55" s="159"/>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9"/>
      <c r="AL55" s="159"/>
      <c r="AM55" s="159"/>
      <c r="AN55" s="159"/>
      <c r="AO55" s="159"/>
      <c r="AP55" s="159"/>
      <c r="AQ55" s="159"/>
      <c r="AR55" s="159"/>
      <c r="AS55" s="159"/>
      <c r="AT55" s="159"/>
      <c r="AU55" s="159"/>
      <c r="AV55" s="159"/>
      <c r="AW55" s="159"/>
      <c r="AX55" s="159"/>
      <c r="AY55" s="159"/>
      <c r="AZ55" s="159"/>
      <c r="BA55" s="159"/>
      <c r="BB55" s="159"/>
      <c r="BC55" s="159"/>
      <c r="BD55" s="159"/>
      <c r="BE55" s="159"/>
      <c r="BF55" s="159"/>
      <c r="BG55" s="159"/>
      <c r="BH55" s="159"/>
      <c r="BI55" s="159"/>
      <c r="BJ55" s="159"/>
      <c r="BK55" s="159"/>
      <c r="BL55" s="159"/>
      <c r="BM55" s="159"/>
      <c r="BN55" s="159"/>
      <c r="BO55" s="159"/>
      <c r="BP55" s="159"/>
      <c r="BQ55" s="159"/>
      <c r="BR55" s="159"/>
      <c r="BS55" s="159"/>
      <c r="BT55" s="159"/>
      <c r="BU55" s="159"/>
      <c r="BV55" s="159"/>
      <c r="BW55" s="159"/>
    </row>
    <row r="56" spans="1:75" s="1" customFormat="1" ht="15" x14ac:dyDescent="0.25">
      <c r="A56" s="283"/>
      <c r="B56" s="268" t="s">
        <v>286</v>
      </c>
      <c r="C56" s="164">
        <f>'Debt List'!D37</f>
        <v>0</v>
      </c>
      <c r="D56" s="255"/>
      <c r="E56" s="156"/>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row>
    <row r="57" spans="1:75" ht="15" x14ac:dyDescent="0.25">
      <c r="B57" s="269" t="s">
        <v>191</v>
      </c>
      <c r="C57" s="296"/>
      <c r="D57" s="255"/>
    </row>
    <row r="58" spans="1:75" ht="15" x14ac:dyDescent="0.25">
      <c r="B58" s="269" t="s">
        <v>260</v>
      </c>
      <c r="C58" s="296"/>
      <c r="D58" s="255"/>
    </row>
    <row r="59" spans="1:75" ht="15" x14ac:dyDescent="0.25">
      <c r="B59" s="269" t="s">
        <v>192</v>
      </c>
      <c r="C59" s="296"/>
      <c r="D59" s="255"/>
    </row>
    <row r="60" spans="1:75" ht="15" x14ac:dyDescent="0.25">
      <c r="B60" s="269" t="s">
        <v>187</v>
      </c>
      <c r="C60" s="296"/>
      <c r="D60" s="255"/>
    </row>
    <row r="61" spans="1:75" ht="15" x14ac:dyDescent="0.25">
      <c r="B61" s="269" t="s">
        <v>270</v>
      </c>
      <c r="C61" s="296"/>
      <c r="D61" s="255"/>
    </row>
    <row r="62" spans="1:75" ht="15" x14ac:dyDescent="0.25">
      <c r="B62" s="269" t="s">
        <v>269</v>
      </c>
      <c r="C62" s="296"/>
      <c r="D62" s="255"/>
    </row>
    <row r="63" spans="1:75" ht="16.2" thickBot="1" x14ac:dyDescent="0.35">
      <c r="B63" s="122"/>
      <c r="C63" s="164"/>
      <c r="D63" s="255"/>
    </row>
    <row r="64" spans="1:75" s="160" customFormat="1" ht="16.2" thickBot="1" x14ac:dyDescent="0.35">
      <c r="A64" s="284"/>
      <c r="B64" s="270" t="s">
        <v>261</v>
      </c>
      <c r="C64" s="287" t="s">
        <v>89</v>
      </c>
      <c r="D64" s="265">
        <f>SUM(C65:C68)</f>
        <v>0</v>
      </c>
      <c r="E64" s="158"/>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O64" s="159"/>
      <c r="AP64" s="159"/>
      <c r="AQ64" s="159"/>
      <c r="AR64" s="159"/>
      <c r="AS64" s="159"/>
      <c r="AT64" s="159"/>
      <c r="AU64" s="159"/>
      <c r="AV64" s="159"/>
      <c r="AW64" s="159"/>
      <c r="AX64" s="159"/>
      <c r="AY64" s="159"/>
      <c r="AZ64" s="159"/>
      <c r="BA64" s="159"/>
      <c r="BB64" s="159"/>
      <c r="BC64" s="159"/>
      <c r="BD64" s="159"/>
      <c r="BE64" s="159"/>
      <c r="BF64" s="159"/>
      <c r="BG64" s="159"/>
      <c r="BH64" s="159"/>
      <c r="BI64" s="159"/>
      <c r="BJ64" s="159"/>
      <c r="BK64" s="159"/>
      <c r="BL64" s="159"/>
      <c r="BM64" s="159"/>
      <c r="BN64" s="159"/>
      <c r="BO64" s="159"/>
      <c r="BP64" s="159"/>
      <c r="BQ64" s="159"/>
      <c r="BR64" s="159"/>
      <c r="BS64" s="159"/>
      <c r="BT64" s="159"/>
      <c r="BU64" s="159"/>
      <c r="BV64" s="159"/>
      <c r="BW64" s="159"/>
    </row>
    <row r="65" spans="1:75" s="1" customFormat="1" ht="14.7" customHeight="1" x14ac:dyDescent="0.25">
      <c r="A65" s="283"/>
      <c r="B65" s="268" t="s">
        <v>193</v>
      </c>
      <c r="C65" s="296"/>
      <c r="D65" s="255"/>
      <c r="E65" s="156"/>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3"/>
      <c r="BV65" s="73"/>
      <c r="BW65" s="73"/>
    </row>
    <row r="66" spans="1:75" ht="15" x14ac:dyDescent="0.25">
      <c r="B66" s="269" t="s">
        <v>194</v>
      </c>
      <c r="C66" s="296"/>
      <c r="D66" s="255"/>
    </row>
    <row r="67" spans="1:75" ht="15" x14ac:dyDescent="0.25">
      <c r="B67" s="269" t="s">
        <v>195</v>
      </c>
      <c r="C67" s="296"/>
      <c r="D67" s="255"/>
    </row>
    <row r="68" spans="1:75" ht="15" x14ac:dyDescent="0.25">
      <c r="B68" s="269" t="s">
        <v>179</v>
      </c>
      <c r="C68" s="296"/>
      <c r="D68" s="255"/>
    </row>
    <row r="69" spans="1:75" ht="16.2" thickBot="1" x14ac:dyDescent="0.35">
      <c r="B69" s="122"/>
      <c r="C69" s="164"/>
      <c r="D69" s="255"/>
    </row>
    <row r="70" spans="1:75" s="160" customFormat="1" ht="16.2" thickBot="1" x14ac:dyDescent="0.35">
      <c r="A70" s="284"/>
      <c r="B70" s="270" t="s">
        <v>262</v>
      </c>
      <c r="C70" s="287" t="s">
        <v>89</v>
      </c>
      <c r="D70" s="265">
        <f>SUM(C71:C92)</f>
        <v>0</v>
      </c>
      <c r="E70" s="158"/>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159"/>
      <c r="AN70" s="159"/>
      <c r="AO70" s="159"/>
      <c r="AP70" s="159"/>
      <c r="AQ70" s="159"/>
      <c r="AR70" s="159"/>
      <c r="AS70" s="159"/>
      <c r="AT70" s="159"/>
      <c r="AU70" s="159"/>
      <c r="AV70" s="159"/>
      <c r="AW70" s="159"/>
      <c r="AX70" s="159"/>
      <c r="AY70" s="159"/>
      <c r="AZ70" s="159"/>
      <c r="BA70" s="159"/>
      <c r="BB70" s="159"/>
      <c r="BC70" s="159"/>
      <c r="BD70" s="159"/>
      <c r="BE70" s="159"/>
      <c r="BF70" s="159"/>
      <c r="BG70" s="159"/>
      <c r="BH70" s="159"/>
      <c r="BI70" s="159"/>
      <c r="BJ70" s="159"/>
      <c r="BK70" s="159"/>
      <c r="BL70" s="159"/>
      <c r="BM70" s="159"/>
      <c r="BN70" s="159"/>
      <c r="BO70" s="159"/>
      <c r="BP70" s="159"/>
      <c r="BQ70" s="159"/>
      <c r="BR70" s="159"/>
      <c r="BS70" s="159"/>
      <c r="BT70" s="159"/>
      <c r="BU70" s="159"/>
      <c r="BV70" s="159"/>
      <c r="BW70" s="159"/>
    </row>
    <row r="71" spans="1:75" s="1" customFormat="1" ht="14.7" customHeight="1" x14ac:dyDescent="0.25">
      <c r="A71" s="283"/>
      <c r="B71" s="268">
        <f>'Debt List'!B8</f>
        <v>0</v>
      </c>
      <c r="C71" s="164">
        <f>'Debt List'!$D8</f>
        <v>0</v>
      </c>
      <c r="D71" s="255"/>
      <c r="E71" s="156"/>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73"/>
      <c r="BH71" s="73"/>
      <c r="BI71" s="73"/>
      <c r="BJ71" s="73"/>
      <c r="BK71" s="73"/>
      <c r="BL71" s="73"/>
      <c r="BM71" s="73"/>
      <c r="BN71" s="73"/>
      <c r="BO71" s="73"/>
      <c r="BP71" s="73"/>
      <c r="BQ71" s="73"/>
      <c r="BR71" s="73"/>
      <c r="BS71" s="73"/>
      <c r="BT71" s="73"/>
      <c r="BU71" s="73"/>
      <c r="BV71" s="73"/>
      <c r="BW71" s="73"/>
    </row>
    <row r="72" spans="1:75" s="1" customFormat="1" ht="14.7" customHeight="1" x14ac:dyDescent="0.25">
      <c r="A72" s="283"/>
      <c r="B72" s="268">
        <f>'Debt List'!B9</f>
        <v>0</v>
      </c>
      <c r="C72" s="164">
        <f>'Debt List'!$D9</f>
        <v>0</v>
      </c>
      <c r="D72" s="255"/>
      <c r="E72" s="156"/>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3"/>
      <c r="BG72" s="73"/>
      <c r="BH72" s="73"/>
      <c r="BI72" s="73"/>
      <c r="BJ72" s="73"/>
      <c r="BK72" s="73"/>
      <c r="BL72" s="73"/>
      <c r="BM72" s="73"/>
      <c r="BN72" s="73"/>
      <c r="BO72" s="73"/>
      <c r="BP72" s="73"/>
      <c r="BQ72" s="73"/>
      <c r="BR72" s="73"/>
      <c r="BS72" s="73"/>
      <c r="BT72" s="73"/>
      <c r="BU72" s="73"/>
      <c r="BV72" s="73"/>
      <c r="BW72" s="73"/>
    </row>
    <row r="73" spans="1:75" s="1" customFormat="1" ht="14.7" customHeight="1" x14ac:dyDescent="0.25">
      <c r="A73" s="283"/>
      <c r="B73" s="268">
        <f>'Debt List'!B10</f>
        <v>0</v>
      </c>
      <c r="C73" s="164">
        <f>'Debt List'!$D10</f>
        <v>0</v>
      </c>
      <c r="D73" s="255"/>
      <c r="E73" s="156"/>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3"/>
      <c r="BS73" s="73"/>
      <c r="BT73" s="73"/>
      <c r="BU73" s="73"/>
      <c r="BV73" s="73"/>
      <c r="BW73" s="73"/>
    </row>
    <row r="74" spans="1:75" s="1" customFormat="1" ht="14.7" customHeight="1" x14ac:dyDescent="0.25">
      <c r="A74" s="283"/>
      <c r="B74" s="268">
        <f>'Debt List'!B11</f>
        <v>0</v>
      </c>
      <c r="C74" s="164">
        <f>'Debt List'!$D11</f>
        <v>0</v>
      </c>
      <c r="D74" s="255"/>
      <c r="E74" s="156"/>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73"/>
      <c r="BH74" s="73"/>
      <c r="BI74" s="73"/>
      <c r="BJ74" s="73"/>
      <c r="BK74" s="73"/>
      <c r="BL74" s="73"/>
      <c r="BM74" s="73"/>
      <c r="BN74" s="73"/>
      <c r="BO74" s="73"/>
      <c r="BP74" s="73"/>
      <c r="BQ74" s="73"/>
      <c r="BR74" s="73"/>
      <c r="BS74" s="73"/>
      <c r="BT74" s="73"/>
      <c r="BU74" s="73"/>
      <c r="BV74" s="73"/>
      <c r="BW74" s="73"/>
    </row>
    <row r="75" spans="1:75" s="1" customFormat="1" ht="14.7" customHeight="1" x14ac:dyDescent="0.25">
      <c r="A75" s="283"/>
      <c r="B75" s="268">
        <f>'Debt List'!B12</f>
        <v>0</v>
      </c>
      <c r="C75" s="164">
        <f>'Debt List'!$D12</f>
        <v>0</v>
      </c>
      <c r="D75" s="255"/>
      <c r="E75" s="156"/>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c r="BI75" s="73"/>
      <c r="BJ75" s="73"/>
      <c r="BK75" s="73"/>
      <c r="BL75" s="73"/>
      <c r="BM75" s="73"/>
      <c r="BN75" s="73"/>
      <c r="BO75" s="73"/>
      <c r="BP75" s="73"/>
      <c r="BQ75" s="73"/>
      <c r="BR75" s="73"/>
      <c r="BS75" s="73"/>
      <c r="BT75" s="73"/>
      <c r="BU75" s="73"/>
      <c r="BV75" s="73"/>
      <c r="BW75" s="73"/>
    </row>
    <row r="76" spans="1:75" ht="15" x14ac:dyDescent="0.25">
      <c r="B76" s="268">
        <f>'Debt List'!B13</f>
        <v>0</v>
      </c>
      <c r="C76" s="164">
        <f>'Debt List'!$D13</f>
        <v>0</v>
      </c>
      <c r="D76" s="255"/>
    </row>
    <row r="77" spans="1:75" s="1" customFormat="1" ht="14.7" customHeight="1" x14ac:dyDescent="0.25">
      <c r="A77" s="283"/>
      <c r="B77" s="268">
        <f>'Debt List'!B14</f>
        <v>0</v>
      </c>
      <c r="C77" s="164">
        <f>'Debt List'!$D14</f>
        <v>0</v>
      </c>
      <c r="D77" s="255"/>
      <c r="E77" s="156"/>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S77" s="73"/>
      <c r="BT77" s="73"/>
      <c r="BU77" s="73"/>
      <c r="BV77" s="73"/>
      <c r="BW77" s="73"/>
    </row>
    <row r="78" spans="1:75" ht="15" x14ac:dyDescent="0.25">
      <c r="B78" s="268">
        <f>'Debt List'!B15</f>
        <v>0</v>
      </c>
      <c r="C78" s="164">
        <f>'Debt List'!$D15</f>
        <v>0</v>
      </c>
      <c r="D78" s="255"/>
    </row>
    <row r="79" spans="1:75" ht="15" x14ac:dyDescent="0.25">
      <c r="B79" s="268" t="str">
        <f>'Debt List'!B16</f>
        <v xml:space="preserve"> </v>
      </c>
      <c r="C79" s="164">
        <f>'Debt List'!$D16</f>
        <v>0</v>
      </c>
      <c r="D79" s="255"/>
    </row>
    <row r="80" spans="1:75" s="1" customFormat="1" ht="14.7" customHeight="1" x14ac:dyDescent="0.25">
      <c r="A80" s="283"/>
      <c r="B80" s="268" t="str">
        <f>'Debt List'!B17</f>
        <v xml:space="preserve"> </v>
      </c>
      <c r="C80" s="164">
        <f>'Debt List'!$D17</f>
        <v>0</v>
      </c>
      <c r="D80" s="255"/>
      <c r="E80" s="156"/>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c r="BG80" s="73"/>
      <c r="BH80" s="73"/>
      <c r="BI80" s="73"/>
      <c r="BJ80" s="73"/>
      <c r="BK80" s="73"/>
      <c r="BL80" s="73"/>
      <c r="BM80" s="73"/>
      <c r="BN80" s="73"/>
      <c r="BO80" s="73"/>
      <c r="BP80" s="73"/>
      <c r="BQ80" s="73"/>
      <c r="BR80" s="73"/>
      <c r="BS80" s="73"/>
      <c r="BT80" s="73"/>
      <c r="BU80" s="73"/>
      <c r="BV80" s="73"/>
      <c r="BW80" s="73"/>
    </row>
    <row r="81" spans="1:75" ht="15" x14ac:dyDescent="0.25">
      <c r="B81" s="268" t="str">
        <f>'Debt List'!B18</f>
        <v xml:space="preserve"> </v>
      </c>
      <c r="C81" s="164">
        <f>'Debt List'!$D18</f>
        <v>0</v>
      </c>
      <c r="D81" s="255"/>
    </row>
    <row r="82" spans="1:75" s="1" customFormat="1" ht="14.7" customHeight="1" x14ac:dyDescent="0.25">
      <c r="A82" s="283"/>
      <c r="B82" s="268" t="str">
        <f>'Debt List'!B19</f>
        <v xml:space="preserve"> </v>
      </c>
      <c r="C82" s="164">
        <f>'Debt List'!$D19</f>
        <v>0</v>
      </c>
      <c r="D82" s="255"/>
      <c r="E82" s="156"/>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c r="BE82" s="73"/>
      <c r="BF82" s="73"/>
      <c r="BG82" s="73"/>
      <c r="BH82" s="73"/>
      <c r="BI82" s="73"/>
      <c r="BJ82" s="73"/>
      <c r="BK82" s="73"/>
      <c r="BL82" s="73"/>
      <c r="BM82" s="73"/>
      <c r="BN82" s="73"/>
      <c r="BO82" s="73"/>
      <c r="BP82" s="73"/>
      <c r="BQ82" s="73"/>
      <c r="BR82" s="73"/>
      <c r="BS82" s="73"/>
      <c r="BT82" s="73"/>
      <c r="BU82" s="73"/>
      <c r="BV82" s="73"/>
      <c r="BW82" s="73"/>
    </row>
    <row r="83" spans="1:75" ht="15" x14ac:dyDescent="0.25">
      <c r="B83" s="268" t="str">
        <f>'Debt List'!B20</f>
        <v xml:space="preserve"> </v>
      </c>
      <c r="C83" s="164">
        <f>'Debt List'!$D20</f>
        <v>0</v>
      </c>
      <c r="D83" s="255"/>
    </row>
    <row r="84" spans="1:75" ht="15" x14ac:dyDescent="0.25">
      <c r="B84" s="268" t="str">
        <f>'Debt List'!B21</f>
        <v xml:space="preserve"> </v>
      </c>
      <c r="C84" s="164">
        <f>'Debt List'!$D21</f>
        <v>0</v>
      </c>
      <c r="D84" s="255"/>
    </row>
    <row r="85" spans="1:75" s="1" customFormat="1" ht="14.7" customHeight="1" x14ac:dyDescent="0.25">
      <c r="A85" s="283"/>
      <c r="B85" s="268" t="str">
        <f>'Debt List'!B22</f>
        <v xml:space="preserve"> </v>
      </c>
      <c r="C85" s="164">
        <f>'Debt List'!$D22</f>
        <v>0</v>
      </c>
      <c r="D85" s="255"/>
      <c r="E85" s="156"/>
      <c r="F85" s="73"/>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3"/>
      <c r="AK85" s="73"/>
      <c r="AL85" s="73"/>
      <c r="AM85" s="73"/>
      <c r="AN85" s="73"/>
      <c r="AO85" s="73"/>
      <c r="AP85" s="73"/>
      <c r="AQ85" s="73"/>
      <c r="AR85" s="73"/>
      <c r="AS85" s="73"/>
      <c r="AT85" s="73"/>
      <c r="AU85" s="73"/>
      <c r="AV85" s="73"/>
      <c r="AW85" s="73"/>
      <c r="AX85" s="73"/>
      <c r="AY85" s="73"/>
      <c r="AZ85" s="73"/>
      <c r="BA85" s="73"/>
      <c r="BB85" s="73"/>
      <c r="BC85" s="73"/>
      <c r="BD85" s="73"/>
      <c r="BE85" s="73"/>
      <c r="BF85" s="73"/>
      <c r="BG85" s="73"/>
      <c r="BH85" s="73"/>
      <c r="BI85" s="73"/>
      <c r="BJ85" s="73"/>
      <c r="BK85" s="73"/>
      <c r="BL85" s="73"/>
      <c r="BM85" s="73"/>
      <c r="BN85" s="73"/>
      <c r="BO85" s="73"/>
      <c r="BP85" s="73"/>
      <c r="BQ85" s="73"/>
      <c r="BR85" s="73"/>
      <c r="BS85" s="73"/>
      <c r="BT85" s="73"/>
      <c r="BU85" s="73"/>
      <c r="BV85" s="73"/>
      <c r="BW85" s="73"/>
    </row>
    <row r="86" spans="1:75" ht="15" x14ac:dyDescent="0.25">
      <c r="B86" s="268" t="str">
        <f>'Debt List'!B23</f>
        <v xml:space="preserve"> </v>
      </c>
      <c r="C86" s="164">
        <f>'Debt List'!$D23</f>
        <v>0</v>
      </c>
      <c r="D86" s="255"/>
    </row>
    <row r="87" spans="1:75" s="1" customFormat="1" ht="14.7" customHeight="1" x14ac:dyDescent="0.25">
      <c r="A87" s="283"/>
      <c r="B87" s="268" t="str">
        <f>'Debt List'!B24</f>
        <v xml:space="preserve"> </v>
      </c>
      <c r="C87" s="164">
        <f>'Debt List'!$D24</f>
        <v>0</v>
      </c>
      <c r="D87" s="255"/>
      <c r="E87" s="156"/>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3"/>
      <c r="AS87" s="73"/>
      <c r="AT87" s="73"/>
      <c r="AU87" s="73"/>
      <c r="AV87" s="73"/>
      <c r="AW87" s="73"/>
      <c r="AX87" s="73"/>
      <c r="AY87" s="73"/>
      <c r="AZ87" s="73"/>
      <c r="BA87" s="73"/>
      <c r="BB87" s="73"/>
      <c r="BC87" s="73"/>
      <c r="BD87" s="73"/>
      <c r="BE87" s="73"/>
      <c r="BF87" s="73"/>
      <c r="BG87" s="73"/>
      <c r="BH87" s="73"/>
      <c r="BI87" s="73"/>
      <c r="BJ87" s="73"/>
      <c r="BK87" s="73"/>
      <c r="BL87" s="73"/>
      <c r="BM87" s="73"/>
      <c r="BN87" s="73"/>
      <c r="BO87" s="73"/>
      <c r="BP87" s="73"/>
      <c r="BQ87" s="73"/>
      <c r="BR87" s="73"/>
      <c r="BS87" s="73"/>
      <c r="BT87" s="73"/>
      <c r="BU87" s="73"/>
      <c r="BV87" s="73"/>
      <c r="BW87" s="73"/>
    </row>
    <row r="88" spans="1:75" ht="15" x14ac:dyDescent="0.25">
      <c r="B88" s="268" t="str">
        <f>'Debt List'!B25</f>
        <v xml:space="preserve"> </v>
      </c>
      <c r="C88" s="164">
        <f>'Debt List'!$D25</f>
        <v>0</v>
      </c>
      <c r="D88" s="255"/>
    </row>
    <row r="89" spans="1:75" ht="15" x14ac:dyDescent="0.25">
      <c r="B89" s="268" t="str">
        <f>'Debt List'!B26</f>
        <v xml:space="preserve"> </v>
      </c>
      <c r="C89" s="164">
        <f>'Debt List'!$D26</f>
        <v>0</v>
      </c>
      <c r="D89" s="255"/>
    </row>
    <row r="90" spans="1:75" s="1" customFormat="1" ht="14.7" customHeight="1" x14ac:dyDescent="0.25">
      <c r="A90" s="283"/>
      <c r="B90" s="268" t="str">
        <f>'Debt List'!B27</f>
        <v xml:space="preserve"> </v>
      </c>
      <c r="C90" s="164">
        <f>'Debt List'!$D27</f>
        <v>0</v>
      </c>
      <c r="D90" s="255"/>
      <c r="E90" s="156"/>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3"/>
      <c r="AY90" s="73"/>
      <c r="AZ90" s="73"/>
      <c r="BA90" s="73"/>
      <c r="BB90" s="73"/>
      <c r="BC90" s="73"/>
      <c r="BD90" s="73"/>
      <c r="BE90" s="73"/>
      <c r="BF90" s="73"/>
      <c r="BG90" s="73"/>
      <c r="BH90" s="73"/>
      <c r="BI90" s="73"/>
      <c r="BJ90" s="73"/>
      <c r="BK90" s="73"/>
      <c r="BL90" s="73"/>
      <c r="BM90" s="73"/>
      <c r="BN90" s="73"/>
      <c r="BO90" s="73"/>
      <c r="BP90" s="73"/>
      <c r="BQ90" s="73"/>
      <c r="BR90" s="73"/>
      <c r="BS90" s="73"/>
      <c r="BT90" s="73"/>
      <c r="BU90" s="73"/>
      <c r="BV90" s="73"/>
      <c r="BW90" s="73"/>
    </row>
    <row r="91" spans="1:75" s="1" customFormat="1" ht="14.7" customHeight="1" x14ac:dyDescent="0.25">
      <c r="A91" s="283"/>
      <c r="B91" s="268" t="s">
        <v>287</v>
      </c>
      <c r="C91" s="164">
        <f>'Debt List'!D53</f>
        <v>0</v>
      </c>
      <c r="D91" s="255"/>
      <c r="E91" s="156"/>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c r="AR91" s="73"/>
      <c r="AS91" s="73"/>
      <c r="AT91" s="73"/>
      <c r="AU91" s="73"/>
      <c r="AV91" s="73"/>
      <c r="AW91" s="73"/>
      <c r="AX91" s="73"/>
      <c r="AY91" s="73"/>
      <c r="AZ91" s="73"/>
      <c r="BA91" s="73"/>
      <c r="BB91" s="73"/>
      <c r="BC91" s="73"/>
      <c r="BD91" s="73"/>
      <c r="BE91" s="73"/>
      <c r="BF91" s="73"/>
      <c r="BG91" s="73"/>
      <c r="BH91" s="73"/>
      <c r="BI91" s="73"/>
      <c r="BJ91" s="73"/>
      <c r="BK91" s="73"/>
      <c r="BL91" s="73"/>
      <c r="BM91" s="73"/>
      <c r="BN91" s="73"/>
      <c r="BO91" s="73"/>
      <c r="BP91" s="73"/>
      <c r="BQ91" s="73"/>
      <c r="BR91" s="73"/>
      <c r="BS91" s="73"/>
      <c r="BT91" s="73"/>
      <c r="BU91" s="73"/>
      <c r="BV91" s="73"/>
      <c r="BW91" s="73"/>
    </row>
    <row r="92" spans="1:75" s="1" customFormat="1" ht="14.7" customHeight="1" x14ac:dyDescent="0.25">
      <c r="A92" s="283"/>
      <c r="B92" s="268" t="s">
        <v>246</v>
      </c>
      <c r="C92" s="296"/>
      <c r="D92" s="255"/>
      <c r="E92" s="156"/>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73"/>
      <c r="BA92" s="73"/>
      <c r="BB92" s="73"/>
      <c r="BC92" s="73"/>
      <c r="BD92" s="73"/>
      <c r="BE92" s="73"/>
      <c r="BF92" s="73"/>
      <c r="BG92" s="73"/>
      <c r="BH92" s="73"/>
      <c r="BI92" s="73"/>
      <c r="BJ92" s="73"/>
      <c r="BK92" s="73"/>
      <c r="BL92" s="73"/>
      <c r="BM92" s="73"/>
      <c r="BN92" s="73"/>
      <c r="BO92" s="73"/>
      <c r="BP92" s="73"/>
      <c r="BQ92" s="73"/>
      <c r="BR92" s="73"/>
      <c r="BS92" s="73"/>
      <c r="BT92" s="73"/>
      <c r="BU92" s="73"/>
      <c r="BV92" s="73"/>
      <c r="BW92" s="73"/>
    </row>
    <row r="93" spans="1:75" ht="16.2" thickBot="1" x14ac:dyDescent="0.35">
      <c r="B93" s="122"/>
      <c r="C93" s="164"/>
      <c r="D93" s="255"/>
    </row>
    <row r="94" spans="1:75" s="160" customFormat="1" ht="16.2" thickBot="1" x14ac:dyDescent="0.35">
      <c r="A94" s="284"/>
      <c r="B94" s="270" t="s">
        <v>196</v>
      </c>
      <c r="C94" s="287" t="s">
        <v>89</v>
      </c>
      <c r="D94" s="265">
        <f>SUM(C95:C100)</f>
        <v>0</v>
      </c>
      <c r="E94" s="158"/>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c r="AK94" s="159"/>
      <c r="AL94" s="159"/>
      <c r="AM94" s="159"/>
      <c r="AN94" s="159"/>
      <c r="AO94" s="159"/>
      <c r="AP94" s="159"/>
      <c r="AQ94" s="159"/>
      <c r="AR94" s="159"/>
      <c r="AS94" s="159"/>
      <c r="AT94" s="159"/>
      <c r="AU94" s="159"/>
      <c r="AV94" s="159"/>
      <c r="AW94" s="159"/>
      <c r="AX94" s="159"/>
      <c r="AY94" s="159"/>
      <c r="AZ94" s="159"/>
      <c r="BA94" s="159"/>
      <c r="BB94" s="159"/>
      <c r="BC94" s="159"/>
      <c r="BD94" s="159"/>
      <c r="BE94" s="159"/>
      <c r="BF94" s="159"/>
      <c r="BG94" s="159"/>
      <c r="BH94" s="159"/>
      <c r="BI94" s="159"/>
      <c r="BJ94" s="159"/>
      <c r="BK94" s="159"/>
      <c r="BL94" s="159"/>
      <c r="BM94" s="159"/>
      <c r="BN94" s="159"/>
      <c r="BO94" s="159"/>
      <c r="BP94" s="159"/>
      <c r="BQ94" s="159"/>
      <c r="BR94" s="159"/>
      <c r="BS94" s="159"/>
      <c r="BT94" s="159"/>
      <c r="BU94" s="159"/>
      <c r="BV94" s="159"/>
      <c r="BW94" s="159"/>
    </row>
    <row r="95" spans="1:75" s="1" customFormat="1" ht="14.7" customHeight="1" x14ac:dyDescent="0.25">
      <c r="A95" s="283"/>
      <c r="B95" s="268" t="s">
        <v>301</v>
      </c>
      <c r="C95" s="296"/>
      <c r="D95" s="255"/>
      <c r="E95" s="156"/>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c r="AK95" s="73"/>
      <c r="AL95" s="73"/>
      <c r="AM95" s="73"/>
      <c r="AN95" s="73"/>
      <c r="AO95" s="73"/>
      <c r="AP95" s="73"/>
      <c r="AQ95" s="73"/>
      <c r="AR95" s="73"/>
      <c r="AS95" s="73"/>
      <c r="AT95" s="73"/>
      <c r="AU95" s="73"/>
      <c r="AV95" s="73"/>
      <c r="AW95" s="73"/>
      <c r="AX95" s="73"/>
      <c r="AY95" s="73"/>
      <c r="AZ95" s="73"/>
      <c r="BA95" s="73"/>
      <c r="BB95" s="73"/>
      <c r="BC95" s="73"/>
      <c r="BD95" s="73"/>
      <c r="BE95" s="73"/>
      <c r="BF95" s="73"/>
      <c r="BG95" s="73"/>
      <c r="BH95" s="73"/>
      <c r="BI95" s="73"/>
      <c r="BJ95" s="73"/>
      <c r="BK95" s="73"/>
      <c r="BL95" s="73"/>
      <c r="BM95" s="73"/>
      <c r="BN95" s="73"/>
      <c r="BO95" s="73"/>
      <c r="BP95" s="73"/>
      <c r="BQ95" s="73"/>
      <c r="BR95" s="73"/>
      <c r="BS95" s="73"/>
      <c r="BT95" s="73"/>
      <c r="BU95" s="73"/>
      <c r="BV95" s="73"/>
      <c r="BW95" s="73"/>
    </row>
    <row r="96" spans="1:75" ht="15" x14ac:dyDescent="0.25">
      <c r="B96" s="269" t="s">
        <v>197</v>
      </c>
      <c r="C96" s="296"/>
      <c r="D96" s="255"/>
    </row>
    <row r="97" spans="1:75" ht="15" x14ac:dyDescent="0.25">
      <c r="B97" s="269" t="s">
        <v>198</v>
      </c>
      <c r="C97" s="296"/>
      <c r="D97" s="255"/>
    </row>
    <row r="98" spans="1:75" s="1" customFormat="1" ht="14.7" customHeight="1" x14ac:dyDescent="0.25">
      <c r="A98" s="283"/>
      <c r="B98" s="268" t="s">
        <v>199</v>
      </c>
      <c r="C98" s="296"/>
      <c r="D98" s="255"/>
      <c r="E98" s="156"/>
      <c r="F98" s="73"/>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c r="AO98" s="73"/>
      <c r="AP98" s="73"/>
      <c r="AQ98" s="73"/>
      <c r="AR98" s="73"/>
      <c r="AS98" s="73"/>
      <c r="AT98" s="73"/>
      <c r="AU98" s="73"/>
      <c r="AV98" s="73"/>
      <c r="AW98" s="73"/>
      <c r="AX98" s="73"/>
      <c r="AY98" s="73"/>
      <c r="AZ98" s="73"/>
      <c r="BA98" s="73"/>
      <c r="BB98" s="73"/>
      <c r="BC98" s="73"/>
      <c r="BD98" s="73"/>
      <c r="BE98" s="73"/>
      <c r="BF98" s="73"/>
      <c r="BG98" s="73"/>
      <c r="BH98" s="73"/>
      <c r="BI98" s="73"/>
      <c r="BJ98" s="73"/>
      <c r="BK98" s="73"/>
      <c r="BL98" s="73"/>
      <c r="BM98" s="73"/>
      <c r="BN98" s="73"/>
      <c r="BO98" s="73"/>
      <c r="BP98" s="73"/>
      <c r="BQ98" s="73"/>
      <c r="BR98" s="73"/>
      <c r="BS98" s="73"/>
      <c r="BT98" s="73"/>
      <c r="BU98" s="73"/>
      <c r="BV98" s="73"/>
      <c r="BW98" s="73"/>
    </row>
    <row r="99" spans="1:75" ht="15" x14ac:dyDescent="0.25">
      <c r="B99" s="269" t="s">
        <v>200</v>
      </c>
      <c r="C99" s="296"/>
      <c r="D99" s="255"/>
    </row>
    <row r="100" spans="1:75" ht="15" x14ac:dyDescent="0.25">
      <c r="B100" s="269" t="s">
        <v>179</v>
      </c>
      <c r="C100" s="296"/>
      <c r="D100" s="255"/>
    </row>
    <row r="101" spans="1:75" ht="16.2" thickBot="1" x14ac:dyDescent="0.35">
      <c r="B101" s="122"/>
      <c r="C101" s="164"/>
      <c r="D101" s="255"/>
    </row>
    <row r="102" spans="1:75" s="160" customFormat="1" ht="16.2" thickBot="1" x14ac:dyDescent="0.35">
      <c r="A102" s="284"/>
      <c r="B102" s="270" t="s">
        <v>201</v>
      </c>
      <c r="C102" s="287" t="s">
        <v>89</v>
      </c>
      <c r="D102" s="265">
        <f>SUM(C103:C105)</f>
        <v>0</v>
      </c>
      <c r="E102" s="158"/>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c r="AK102" s="159"/>
      <c r="AL102" s="159"/>
      <c r="AM102" s="159"/>
      <c r="AN102" s="159"/>
      <c r="AO102" s="159"/>
      <c r="AP102" s="159"/>
      <c r="AQ102" s="159"/>
      <c r="AR102" s="159"/>
      <c r="AS102" s="159"/>
      <c r="AT102" s="159"/>
      <c r="AU102" s="159"/>
      <c r="AV102" s="159"/>
      <c r="AW102" s="159"/>
      <c r="AX102" s="159"/>
      <c r="AY102" s="159"/>
      <c r="AZ102" s="159"/>
      <c r="BA102" s="159"/>
      <c r="BB102" s="159"/>
      <c r="BC102" s="159"/>
      <c r="BD102" s="159"/>
      <c r="BE102" s="159"/>
      <c r="BF102" s="159"/>
      <c r="BG102" s="159"/>
      <c r="BH102" s="159"/>
      <c r="BI102" s="159"/>
      <c r="BJ102" s="159"/>
      <c r="BK102" s="159"/>
      <c r="BL102" s="159"/>
      <c r="BM102" s="159"/>
      <c r="BN102" s="159"/>
      <c r="BO102" s="159"/>
      <c r="BP102" s="159"/>
      <c r="BQ102" s="159"/>
      <c r="BR102" s="159"/>
      <c r="BS102" s="159"/>
      <c r="BT102" s="159"/>
      <c r="BU102" s="159"/>
      <c r="BV102" s="159"/>
      <c r="BW102" s="159"/>
    </row>
    <row r="103" spans="1:75" s="1" customFormat="1" ht="14.7" customHeight="1" x14ac:dyDescent="0.25">
      <c r="A103" s="283"/>
      <c r="B103" s="268" t="s">
        <v>263</v>
      </c>
      <c r="C103" s="296"/>
      <c r="D103" s="255"/>
      <c r="E103" s="156"/>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73"/>
      <c r="AX103" s="73"/>
      <c r="AY103" s="73"/>
      <c r="AZ103" s="73"/>
      <c r="BA103" s="73"/>
      <c r="BB103" s="73"/>
      <c r="BC103" s="73"/>
      <c r="BD103" s="73"/>
      <c r="BE103" s="73"/>
      <c r="BF103" s="73"/>
      <c r="BG103" s="73"/>
      <c r="BH103" s="73"/>
      <c r="BI103" s="73"/>
      <c r="BJ103" s="73"/>
      <c r="BK103" s="73"/>
      <c r="BL103" s="73"/>
      <c r="BM103" s="73"/>
      <c r="BN103" s="73"/>
      <c r="BO103" s="73"/>
      <c r="BP103" s="73"/>
      <c r="BQ103" s="73"/>
      <c r="BR103" s="73"/>
      <c r="BS103" s="73"/>
      <c r="BT103" s="73"/>
      <c r="BU103" s="73"/>
      <c r="BV103" s="73"/>
      <c r="BW103" s="73"/>
    </row>
    <row r="104" spans="1:75" ht="15" x14ac:dyDescent="0.25">
      <c r="B104" s="269" t="s">
        <v>202</v>
      </c>
      <c r="C104" s="296"/>
      <c r="D104" s="255"/>
    </row>
    <row r="105" spans="1:75" ht="15" x14ac:dyDescent="0.25">
      <c r="B105" s="269" t="s">
        <v>179</v>
      </c>
      <c r="C105" s="296"/>
      <c r="D105" s="255"/>
    </row>
    <row r="106" spans="1:75" ht="16.2" thickBot="1" x14ac:dyDescent="0.35">
      <c r="B106" s="122"/>
      <c r="C106" s="164"/>
      <c r="D106" s="255"/>
    </row>
    <row r="107" spans="1:75" s="160" customFormat="1" ht="16.2" thickBot="1" x14ac:dyDescent="0.35">
      <c r="A107" s="284"/>
      <c r="B107" s="270" t="s">
        <v>203</v>
      </c>
      <c r="C107" s="287" t="s">
        <v>89</v>
      </c>
      <c r="D107" s="265">
        <f>SUM(C108:C110)</f>
        <v>0</v>
      </c>
      <c r="E107" s="158"/>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c r="AK107" s="159"/>
      <c r="AL107" s="159"/>
      <c r="AM107" s="159"/>
      <c r="AN107" s="159"/>
      <c r="AO107" s="159"/>
      <c r="AP107" s="159"/>
      <c r="AQ107" s="159"/>
      <c r="AR107" s="159"/>
      <c r="AS107" s="159"/>
      <c r="AT107" s="159"/>
      <c r="AU107" s="159"/>
      <c r="AV107" s="159"/>
      <c r="AW107" s="159"/>
      <c r="AX107" s="159"/>
      <c r="AY107" s="159"/>
      <c r="AZ107" s="159"/>
      <c r="BA107" s="159"/>
      <c r="BB107" s="159"/>
      <c r="BC107" s="159"/>
      <c r="BD107" s="159"/>
      <c r="BE107" s="159"/>
      <c r="BF107" s="159"/>
      <c r="BG107" s="159"/>
      <c r="BH107" s="159"/>
      <c r="BI107" s="159"/>
      <c r="BJ107" s="159"/>
      <c r="BK107" s="159"/>
      <c r="BL107" s="159"/>
      <c r="BM107" s="159"/>
      <c r="BN107" s="159"/>
      <c r="BO107" s="159"/>
      <c r="BP107" s="159"/>
      <c r="BQ107" s="159"/>
      <c r="BR107" s="159"/>
      <c r="BS107" s="159"/>
      <c r="BT107" s="159"/>
      <c r="BU107" s="159"/>
      <c r="BV107" s="159"/>
      <c r="BW107" s="159"/>
    </row>
    <row r="108" spans="1:75" s="1" customFormat="1" ht="14.7" customHeight="1" x14ac:dyDescent="0.25">
      <c r="A108" s="283"/>
      <c r="B108" s="268" t="s">
        <v>204</v>
      </c>
      <c r="C108" s="296"/>
      <c r="D108" s="255"/>
      <c r="E108" s="156"/>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3"/>
      <c r="AK108" s="73"/>
      <c r="AL108" s="73"/>
      <c r="AM108" s="73"/>
      <c r="AN108" s="73"/>
      <c r="AO108" s="73"/>
      <c r="AP108" s="73"/>
      <c r="AQ108" s="73"/>
      <c r="AR108" s="73"/>
      <c r="AS108" s="73"/>
      <c r="AT108" s="73"/>
      <c r="AU108" s="73"/>
      <c r="AV108" s="73"/>
      <c r="AW108" s="73"/>
      <c r="AX108" s="73"/>
      <c r="AY108" s="73"/>
      <c r="AZ108" s="73"/>
      <c r="BA108" s="73"/>
      <c r="BB108" s="73"/>
      <c r="BC108" s="73"/>
      <c r="BD108" s="73"/>
      <c r="BE108" s="73"/>
      <c r="BF108" s="73"/>
      <c r="BG108" s="73"/>
      <c r="BH108" s="73"/>
      <c r="BI108" s="73"/>
      <c r="BJ108" s="73"/>
      <c r="BK108" s="73"/>
      <c r="BL108" s="73"/>
      <c r="BM108" s="73"/>
      <c r="BN108" s="73"/>
      <c r="BO108" s="73"/>
      <c r="BP108" s="73"/>
      <c r="BQ108" s="73"/>
      <c r="BR108" s="73"/>
      <c r="BS108" s="73"/>
      <c r="BT108" s="73"/>
      <c r="BU108" s="73"/>
      <c r="BV108" s="73"/>
      <c r="BW108" s="73"/>
    </row>
    <row r="109" spans="1:75" ht="15" x14ac:dyDescent="0.25">
      <c r="B109" s="269" t="s">
        <v>258</v>
      </c>
      <c r="C109" s="296"/>
      <c r="D109" s="255"/>
    </row>
    <row r="110" spans="1:75" ht="15" x14ac:dyDescent="0.25">
      <c r="B110" s="269" t="s">
        <v>179</v>
      </c>
      <c r="C110" s="296"/>
      <c r="D110" s="255"/>
    </row>
    <row r="111" spans="1:75" ht="16.2" thickBot="1" x14ac:dyDescent="0.35">
      <c r="B111" s="122"/>
      <c r="C111" s="164"/>
      <c r="D111" s="255"/>
    </row>
    <row r="112" spans="1:75" s="160" customFormat="1" ht="16.2" thickBot="1" x14ac:dyDescent="0.35">
      <c r="A112" s="284"/>
      <c r="B112" s="270" t="s">
        <v>276</v>
      </c>
      <c r="C112" s="287" t="s">
        <v>89</v>
      </c>
      <c r="D112" s="265">
        <f>SUM(C113:C117)</f>
        <v>0</v>
      </c>
      <c r="E112" s="158"/>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c r="AK112" s="159"/>
      <c r="AL112" s="159"/>
      <c r="AM112" s="159"/>
      <c r="AN112" s="159"/>
      <c r="AO112" s="159"/>
      <c r="AP112" s="159"/>
      <c r="AQ112" s="159"/>
      <c r="AR112" s="159"/>
      <c r="AS112" s="159"/>
      <c r="AT112" s="159"/>
      <c r="AU112" s="159"/>
      <c r="AV112" s="159"/>
      <c r="AW112" s="159"/>
      <c r="AX112" s="159"/>
      <c r="AY112" s="159"/>
      <c r="AZ112" s="159"/>
      <c r="BA112" s="159"/>
      <c r="BB112" s="159"/>
      <c r="BC112" s="159"/>
      <c r="BD112" s="159"/>
      <c r="BE112" s="159"/>
      <c r="BF112" s="159"/>
      <c r="BG112" s="159"/>
      <c r="BH112" s="159"/>
      <c r="BI112" s="159"/>
      <c r="BJ112" s="159"/>
      <c r="BK112" s="159"/>
      <c r="BL112" s="159"/>
      <c r="BM112" s="159"/>
      <c r="BN112" s="159"/>
      <c r="BO112" s="159"/>
      <c r="BP112" s="159"/>
      <c r="BQ112" s="159"/>
      <c r="BR112" s="159"/>
      <c r="BS112" s="159"/>
      <c r="BT112" s="159"/>
      <c r="BU112" s="159"/>
      <c r="BV112" s="159"/>
      <c r="BW112" s="159"/>
    </row>
    <row r="113" spans="1:75" ht="15" x14ac:dyDescent="0.25">
      <c r="B113" s="269" t="s">
        <v>205</v>
      </c>
      <c r="C113" s="296"/>
      <c r="D113" s="255"/>
    </row>
    <row r="114" spans="1:75" s="1" customFormat="1" ht="14.7" customHeight="1" x14ac:dyDescent="0.25">
      <c r="A114" s="283"/>
      <c r="B114" s="268" t="s">
        <v>206</v>
      </c>
      <c r="C114" s="296"/>
      <c r="D114" s="255"/>
      <c r="E114" s="156"/>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c r="BE114" s="73"/>
      <c r="BF114" s="73"/>
      <c r="BG114" s="73"/>
      <c r="BH114" s="73"/>
      <c r="BI114" s="73"/>
      <c r="BJ114" s="73"/>
      <c r="BK114" s="73"/>
      <c r="BL114" s="73"/>
      <c r="BM114" s="73"/>
      <c r="BN114" s="73"/>
      <c r="BO114" s="73"/>
      <c r="BP114" s="73"/>
      <c r="BQ114" s="73"/>
      <c r="BR114" s="73"/>
      <c r="BS114" s="73"/>
      <c r="BT114" s="73"/>
      <c r="BU114" s="73"/>
      <c r="BV114" s="73"/>
      <c r="BW114" s="73"/>
    </row>
    <row r="115" spans="1:75" ht="15" x14ac:dyDescent="0.25">
      <c r="B115" s="269" t="s">
        <v>207</v>
      </c>
      <c r="C115" s="296"/>
      <c r="D115" s="255"/>
    </row>
    <row r="116" spans="1:75" ht="15" x14ac:dyDescent="0.25">
      <c r="B116" s="269" t="s">
        <v>271</v>
      </c>
      <c r="C116" s="296"/>
      <c r="D116" s="255"/>
    </row>
    <row r="117" spans="1:75" ht="15" x14ac:dyDescent="0.25">
      <c r="B117" s="269" t="s">
        <v>179</v>
      </c>
      <c r="C117" s="296"/>
      <c r="D117" s="255"/>
    </row>
    <row r="118" spans="1:75" ht="16.2" thickBot="1" x14ac:dyDescent="0.35">
      <c r="B118" s="122"/>
      <c r="C118" s="164"/>
      <c r="D118" s="255"/>
    </row>
    <row r="119" spans="1:75" s="160" customFormat="1" ht="16.2" thickBot="1" x14ac:dyDescent="0.35">
      <c r="A119" s="284"/>
      <c r="B119" s="270" t="s">
        <v>208</v>
      </c>
      <c r="C119" s="287" t="s">
        <v>89</v>
      </c>
      <c r="D119" s="265">
        <f>SUM(C120:C127)</f>
        <v>0</v>
      </c>
      <c r="E119" s="158"/>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c r="AK119" s="159"/>
      <c r="AL119" s="159"/>
      <c r="AM119" s="159"/>
      <c r="AN119" s="159"/>
      <c r="AO119" s="159"/>
      <c r="AP119" s="159"/>
      <c r="AQ119" s="159"/>
      <c r="AR119" s="159"/>
      <c r="AS119" s="159"/>
      <c r="AT119" s="159"/>
      <c r="AU119" s="159"/>
      <c r="AV119" s="159"/>
      <c r="AW119" s="159"/>
      <c r="AX119" s="159"/>
      <c r="AY119" s="159"/>
      <c r="AZ119" s="159"/>
      <c r="BA119" s="159"/>
      <c r="BB119" s="159"/>
      <c r="BC119" s="159"/>
      <c r="BD119" s="159"/>
      <c r="BE119" s="159"/>
      <c r="BF119" s="159"/>
      <c r="BG119" s="159"/>
      <c r="BH119" s="159"/>
      <c r="BI119" s="159"/>
      <c r="BJ119" s="159"/>
      <c r="BK119" s="159"/>
      <c r="BL119" s="159"/>
      <c r="BM119" s="159"/>
      <c r="BN119" s="159"/>
      <c r="BO119" s="159"/>
      <c r="BP119" s="159"/>
      <c r="BQ119" s="159"/>
      <c r="BR119" s="159"/>
      <c r="BS119" s="159"/>
      <c r="BT119" s="159"/>
      <c r="BU119" s="159"/>
      <c r="BV119" s="159"/>
      <c r="BW119" s="159"/>
    </row>
    <row r="120" spans="1:75" ht="15" x14ac:dyDescent="0.25">
      <c r="B120" s="269" t="s">
        <v>209</v>
      </c>
      <c r="C120" s="296"/>
      <c r="D120" s="255"/>
    </row>
    <row r="121" spans="1:75" s="1" customFormat="1" ht="14.7" customHeight="1" x14ac:dyDescent="0.25">
      <c r="A121" s="283"/>
      <c r="B121" s="268" t="s">
        <v>210</v>
      </c>
      <c r="C121" s="296"/>
      <c r="D121" s="255"/>
      <c r="E121" s="156"/>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c r="BE121" s="73"/>
      <c r="BF121" s="73"/>
      <c r="BG121" s="73"/>
      <c r="BH121" s="73"/>
      <c r="BI121" s="73"/>
      <c r="BJ121" s="73"/>
      <c r="BK121" s="73"/>
      <c r="BL121" s="73"/>
      <c r="BM121" s="73"/>
      <c r="BN121" s="73"/>
      <c r="BO121" s="73"/>
      <c r="BP121" s="73"/>
      <c r="BQ121" s="73"/>
      <c r="BR121" s="73"/>
      <c r="BS121" s="73"/>
      <c r="BT121" s="73"/>
      <c r="BU121" s="73"/>
      <c r="BV121" s="73"/>
      <c r="BW121" s="73"/>
    </row>
    <row r="122" spans="1:75" ht="15" x14ac:dyDescent="0.25">
      <c r="B122" s="269" t="s">
        <v>211</v>
      </c>
      <c r="C122" s="296"/>
      <c r="D122" s="255"/>
    </row>
    <row r="123" spans="1:75" ht="15" x14ac:dyDescent="0.25">
      <c r="B123" s="269" t="s">
        <v>212</v>
      </c>
      <c r="C123" s="296"/>
      <c r="D123" s="255"/>
    </row>
    <row r="124" spans="1:75" s="1" customFormat="1" ht="14.7" customHeight="1" x14ac:dyDescent="0.25">
      <c r="A124" s="283"/>
      <c r="B124" s="268" t="s">
        <v>213</v>
      </c>
      <c r="C124" s="296"/>
      <c r="D124" s="255"/>
      <c r="E124" s="156"/>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c r="BE124" s="73"/>
      <c r="BF124" s="73"/>
      <c r="BG124" s="73"/>
      <c r="BH124" s="73"/>
      <c r="BI124" s="73"/>
      <c r="BJ124" s="73"/>
      <c r="BK124" s="73"/>
      <c r="BL124" s="73"/>
      <c r="BM124" s="73"/>
      <c r="BN124" s="73"/>
      <c r="BO124" s="73"/>
      <c r="BP124" s="73"/>
      <c r="BQ124" s="73"/>
      <c r="BR124" s="73"/>
      <c r="BS124" s="73"/>
      <c r="BT124" s="73"/>
      <c r="BU124" s="73"/>
      <c r="BV124" s="73"/>
      <c r="BW124" s="73"/>
    </row>
    <row r="125" spans="1:75" ht="15" x14ac:dyDescent="0.25">
      <c r="B125" s="269" t="s">
        <v>259</v>
      </c>
      <c r="C125" s="296"/>
      <c r="D125" s="255"/>
    </row>
    <row r="126" spans="1:75" ht="15" x14ac:dyDescent="0.25">
      <c r="B126" s="269" t="s">
        <v>214</v>
      </c>
      <c r="C126" s="296"/>
      <c r="D126" s="255"/>
    </row>
    <row r="127" spans="1:75" ht="15" x14ac:dyDescent="0.25">
      <c r="B127" s="269" t="s">
        <v>179</v>
      </c>
      <c r="C127" s="296"/>
      <c r="D127" s="255"/>
    </row>
    <row r="128" spans="1:75" ht="16.2" thickBot="1" x14ac:dyDescent="0.35">
      <c r="B128" s="122"/>
      <c r="C128" s="164"/>
      <c r="D128" s="123"/>
    </row>
    <row r="129" spans="1:75" s="160" customFormat="1" ht="16.2" thickBot="1" x14ac:dyDescent="0.35">
      <c r="A129" s="284"/>
      <c r="B129" s="270" t="s">
        <v>215</v>
      </c>
      <c r="C129" s="287" t="s">
        <v>89</v>
      </c>
      <c r="D129" s="265">
        <f>SUM(C130:C134)</f>
        <v>0</v>
      </c>
      <c r="E129" s="158"/>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c r="AK129" s="159"/>
      <c r="AL129" s="159"/>
      <c r="AM129" s="159"/>
      <c r="AN129" s="159"/>
      <c r="AO129" s="159"/>
      <c r="AP129" s="159"/>
      <c r="AQ129" s="159"/>
      <c r="AR129" s="159"/>
      <c r="AS129" s="159"/>
      <c r="AT129" s="159"/>
      <c r="AU129" s="159"/>
      <c r="AV129" s="159"/>
      <c r="AW129" s="159"/>
      <c r="AX129" s="159"/>
      <c r="AY129" s="159"/>
      <c r="AZ129" s="159"/>
      <c r="BA129" s="159"/>
      <c r="BB129" s="159"/>
      <c r="BC129" s="159"/>
      <c r="BD129" s="159"/>
      <c r="BE129" s="159"/>
      <c r="BF129" s="159"/>
      <c r="BG129" s="159"/>
      <c r="BH129" s="159"/>
      <c r="BI129" s="159"/>
      <c r="BJ129" s="159"/>
      <c r="BK129" s="159"/>
      <c r="BL129" s="159"/>
      <c r="BM129" s="159"/>
      <c r="BN129" s="159"/>
      <c r="BO129" s="159"/>
      <c r="BP129" s="159"/>
      <c r="BQ129" s="159"/>
      <c r="BR129" s="159"/>
      <c r="BS129" s="159"/>
      <c r="BT129" s="159"/>
      <c r="BU129" s="159"/>
      <c r="BV129" s="159"/>
      <c r="BW129" s="159"/>
    </row>
    <row r="130" spans="1:75" s="1" customFormat="1" ht="14.7" customHeight="1" x14ac:dyDescent="0.25">
      <c r="A130" s="283"/>
      <c r="B130" s="268" t="s">
        <v>216</v>
      </c>
      <c r="C130" s="296"/>
      <c r="D130" s="123"/>
      <c r="E130" s="156"/>
      <c r="F130" s="73"/>
      <c r="G130" s="73"/>
      <c r="H130" s="73"/>
      <c r="I130" s="73"/>
      <c r="J130" s="73"/>
      <c r="K130" s="73"/>
      <c r="L130" s="73"/>
      <c r="M130" s="73"/>
      <c r="N130" s="73"/>
      <c r="O130" s="73"/>
      <c r="P130" s="73"/>
      <c r="Q130" s="73"/>
      <c r="R130" s="73"/>
      <c r="S130" s="73"/>
      <c r="T130" s="73"/>
      <c r="U130" s="73"/>
      <c r="V130" s="73"/>
      <c r="W130" s="73"/>
      <c r="X130" s="73"/>
      <c r="Y130" s="73"/>
      <c r="Z130" s="73"/>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c r="BE130" s="73"/>
      <c r="BF130" s="73"/>
      <c r="BG130" s="73"/>
      <c r="BH130" s="73"/>
      <c r="BI130" s="73"/>
      <c r="BJ130" s="73"/>
      <c r="BK130" s="73"/>
      <c r="BL130" s="73"/>
      <c r="BM130" s="73"/>
      <c r="BN130" s="73"/>
      <c r="BO130" s="73"/>
      <c r="BP130" s="73"/>
      <c r="BQ130" s="73"/>
      <c r="BR130" s="73"/>
      <c r="BS130" s="73"/>
      <c r="BT130" s="73"/>
      <c r="BU130" s="73"/>
      <c r="BV130" s="73"/>
      <c r="BW130" s="73"/>
    </row>
    <row r="131" spans="1:75" ht="15" x14ac:dyDescent="0.25">
      <c r="B131" s="269" t="s">
        <v>217</v>
      </c>
      <c r="C131" s="296"/>
      <c r="D131" s="123"/>
    </row>
    <row r="132" spans="1:75" s="1" customFormat="1" ht="14.7" customHeight="1" x14ac:dyDescent="0.25">
      <c r="A132" s="283"/>
      <c r="B132" s="268" t="s">
        <v>218</v>
      </c>
      <c r="C132" s="296"/>
      <c r="D132" s="123"/>
      <c r="E132" s="156"/>
      <c r="F132" s="73"/>
      <c r="G132" s="73"/>
      <c r="H132" s="73"/>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c r="BE132" s="73"/>
      <c r="BF132" s="73"/>
      <c r="BG132" s="73"/>
      <c r="BH132" s="73"/>
      <c r="BI132" s="73"/>
      <c r="BJ132" s="73"/>
      <c r="BK132" s="73"/>
      <c r="BL132" s="73"/>
      <c r="BM132" s="73"/>
      <c r="BN132" s="73"/>
      <c r="BO132" s="73"/>
      <c r="BP132" s="73"/>
      <c r="BQ132" s="73"/>
      <c r="BR132" s="73"/>
      <c r="BS132" s="73"/>
      <c r="BT132" s="73"/>
      <c r="BU132" s="73"/>
      <c r="BV132" s="73"/>
      <c r="BW132" s="73"/>
    </row>
    <row r="133" spans="1:75" ht="15" x14ac:dyDescent="0.25">
      <c r="B133" s="269" t="s">
        <v>219</v>
      </c>
      <c r="C133" s="296"/>
      <c r="D133" s="123"/>
    </row>
    <row r="134" spans="1:75" ht="15" x14ac:dyDescent="0.25">
      <c r="B134" s="269" t="s">
        <v>179</v>
      </c>
      <c r="C134" s="296"/>
      <c r="D134" s="123"/>
    </row>
    <row r="135" spans="1:75" ht="16.2" thickBot="1" x14ac:dyDescent="0.35">
      <c r="B135" s="122"/>
      <c r="C135" s="164"/>
      <c r="D135" s="123"/>
    </row>
    <row r="136" spans="1:75" s="160" customFormat="1" ht="16.2" thickBot="1" x14ac:dyDescent="0.35">
      <c r="A136" s="284"/>
      <c r="B136" s="270" t="s">
        <v>220</v>
      </c>
      <c r="C136" s="287" t="s">
        <v>89</v>
      </c>
      <c r="D136" s="265">
        <f>SUM(C137:C142)</f>
        <v>0</v>
      </c>
      <c r="E136" s="158"/>
      <c r="F136" s="159"/>
      <c r="G136" s="159"/>
      <c r="H136" s="159"/>
      <c r="I136" s="159"/>
      <c r="J136" s="159"/>
      <c r="K136" s="159"/>
      <c r="L136" s="159"/>
      <c r="M136" s="159"/>
      <c r="N136" s="159"/>
      <c r="O136" s="159"/>
      <c r="P136" s="159"/>
      <c r="Q136" s="159"/>
      <c r="R136" s="159"/>
      <c r="S136" s="159"/>
      <c r="T136" s="159"/>
      <c r="U136" s="159"/>
      <c r="V136" s="159"/>
      <c r="W136" s="159"/>
      <c r="X136" s="159"/>
      <c r="Y136" s="159"/>
      <c r="Z136" s="159"/>
      <c r="AA136" s="159"/>
      <c r="AB136" s="159"/>
      <c r="AC136" s="159"/>
      <c r="AD136" s="159"/>
      <c r="AE136" s="159"/>
      <c r="AF136" s="159"/>
      <c r="AG136" s="159"/>
      <c r="AH136" s="159"/>
      <c r="AI136" s="159"/>
      <c r="AJ136" s="159"/>
      <c r="AK136" s="159"/>
      <c r="AL136" s="159"/>
      <c r="AM136" s="159"/>
      <c r="AN136" s="159"/>
      <c r="AO136" s="159"/>
      <c r="AP136" s="159"/>
      <c r="AQ136" s="159"/>
      <c r="AR136" s="159"/>
      <c r="AS136" s="159"/>
      <c r="AT136" s="159"/>
      <c r="AU136" s="159"/>
      <c r="AV136" s="159"/>
      <c r="AW136" s="159"/>
      <c r="AX136" s="159"/>
      <c r="AY136" s="159"/>
      <c r="AZ136" s="159"/>
      <c r="BA136" s="159"/>
      <c r="BB136" s="159"/>
      <c r="BC136" s="159"/>
      <c r="BD136" s="159"/>
      <c r="BE136" s="159"/>
      <c r="BF136" s="159"/>
      <c r="BG136" s="159"/>
      <c r="BH136" s="159"/>
      <c r="BI136" s="159"/>
      <c r="BJ136" s="159"/>
      <c r="BK136" s="159"/>
      <c r="BL136" s="159"/>
      <c r="BM136" s="159"/>
      <c r="BN136" s="159"/>
      <c r="BO136" s="159"/>
      <c r="BP136" s="159"/>
      <c r="BQ136" s="159"/>
      <c r="BR136" s="159"/>
      <c r="BS136" s="159"/>
      <c r="BT136" s="159"/>
      <c r="BU136" s="159"/>
      <c r="BV136" s="159"/>
      <c r="BW136" s="159"/>
    </row>
    <row r="137" spans="1:75" ht="15" x14ac:dyDescent="0.25">
      <c r="B137" s="269" t="s">
        <v>221</v>
      </c>
      <c r="C137" s="296"/>
      <c r="D137" s="123"/>
    </row>
    <row r="138" spans="1:75" s="1" customFormat="1" ht="14.7" customHeight="1" x14ac:dyDescent="0.25">
      <c r="A138" s="283"/>
      <c r="B138" s="268" t="s">
        <v>222</v>
      </c>
      <c r="C138" s="296"/>
      <c r="D138" s="123"/>
      <c r="E138" s="156"/>
      <c r="F138" s="73"/>
      <c r="G138" s="73"/>
      <c r="H138" s="73"/>
      <c r="I138" s="73"/>
      <c r="J138" s="73"/>
      <c r="K138" s="73"/>
      <c r="L138" s="73"/>
      <c r="M138" s="73"/>
      <c r="N138" s="73"/>
      <c r="O138" s="73"/>
      <c r="P138" s="73"/>
      <c r="Q138" s="73"/>
      <c r="R138" s="73"/>
      <c r="S138" s="73"/>
      <c r="T138" s="73"/>
      <c r="U138" s="73"/>
      <c r="V138" s="73"/>
      <c r="W138" s="73"/>
      <c r="X138" s="73"/>
      <c r="Y138" s="73"/>
      <c r="Z138" s="73"/>
      <c r="AA138" s="73"/>
      <c r="AB138" s="73"/>
      <c r="AC138" s="73"/>
      <c r="AD138" s="73"/>
      <c r="AE138" s="73"/>
      <c r="AF138" s="73"/>
      <c r="AG138" s="73"/>
      <c r="AH138" s="73"/>
      <c r="AI138" s="73"/>
      <c r="AJ138" s="73"/>
      <c r="AK138" s="73"/>
      <c r="AL138" s="73"/>
      <c r="AM138" s="73"/>
      <c r="AN138" s="73"/>
      <c r="AO138" s="73"/>
      <c r="AP138" s="73"/>
      <c r="AQ138" s="73"/>
      <c r="AR138" s="73"/>
      <c r="AS138" s="73"/>
      <c r="AT138" s="73"/>
      <c r="AU138" s="73"/>
      <c r="AV138" s="73"/>
      <c r="AW138" s="73"/>
      <c r="AX138" s="73"/>
      <c r="AY138" s="73"/>
      <c r="AZ138" s="73"/>
      <c r="BA138" s="73"/>
      <c r="BB138" s="73"/>
      <c r="BC138" s="73"/>
      <c r="BD138" s="73"/>
      <c r="BE138" s="73"/>
      <c r="BF138" s="73"/>
      <c r="BG138" s="73"/>
      <c r="BH138" s="73"/>
      <c r="BI138" s="73"/>
      <c r="BJ138" s="73"/>
      <c r="BK138" s="73"/>
      <c r="BL138" s="73"/>
      <c r="BM138" s="73"/>
      <c r="BN138" s="73"/>
      <c r="BO138" s="73"/>
      <c r="BP138" s="73"/>
      <c r="BQ138" s="73"/>
      <c r="BR138" s="73"/>
      <c r="BS138" s="73"/>
      <c r="BT138" s="73"/>
      <c r="BU138" s="73"/>
      <c r="BV138" s="73"/>
      <c r="BW138" s="73"/>
    </row>
    <row r="139" spans="1:75" ht="15" x14ac:dyDescent="0.25">
      <c r="B139" s="269" t="s">
        <v>223</v>
      </c>
      <c r="C139" s="296"/>
      <c r="D139" s="123"/>
    </row>
    <row r="140" spans="1:75" ht="15" x14ac:dyDescent="0.25">
      <c r="B140" s="269" t="s">
        <v>224</v>
      </c>
      <c r="C140" s="296"/>
      <c r="D140" s="123"/>
    </row>
    <row r="141" spans="1:75" s="1" customFormat="1" ht="14.7" customHeight="1" x14ac:dyDescent="0.25">
      <c r="A141" s="283"/>
      <c r="B141" s="268" t="s">
        <v>225</v>
      </c>
      <c r="C141" s="296"/>
      <c r="D141" s="123"/>
      <c r="E141" s="156"/>
      <c r="F141" s="73"/>
      <c r="G141" s="73"/>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c r="AF141" s="73"/>
      <c r="AG141" s="73"/>
      <c r="AH141" s="73"/>
      <c r="AI141" s="73"/>
      <c r="AJ141" s="73"/>
      <c r="AK141" s="73"/>
      <c r="AL141" s="73"/>
      <c r="AM141" s="73"/>
      <c r="AN141" s="73"/>
      <c r="AO141" s="73"/>
      <c r="AP141" s="73"/>
      <c r="AQ141" s="73"/>
      <c r="AR141" s="73"/>
      <c r="AS141" s="73"/>
      <c r="AT141" s="73"/>
      <c r="AU141" s="73"/>
      <c r="AV141" s="73"/>
      <c r="AW141" s="73"/>
      <c r="AX141" s="73"/>
      <c r="AY141" s="73"/>
      <c r="AZ141" s="73"/>
      <c r="BA141" s="73"/>
      <c r="BB141" s="73"/>
      <c r="BC141" s="73"/>
      <c r="BD141" s="73"/>
      <c r="BE141" s="73"/>
      <c r="BF141" s="73"/>
      <c r="BG141" s="73"/>
      <c r="BH141" s="73"/>
      <c r="BI141" s="73"/>
      <c r="BJ141" s="73"/>
      <c r="BK141" s="73"/>
      <c r="BL141" s="73"/>
      <c r="BM141" s="73"/>
      <c r="BN141" s="73"/>
      <c r="BO141" s="73"/>
      <c r="BP141" s="73"/>
      <c r="BQ141" s="73"/>
      <c r="BR141" s="73"/>
      <c r="BS141" s="73"/>
      <c r="BT141" s="73"/>
      <c r="BU141" s="73"/>
      <c r="BV141" s="73"/>
      <c r="BW141" s="73"/>
    </row>
    <row r="142" spans="1:75" ht="15" x14ac:dyDescent="0.25">
      <c r="B142" s="271" t="s">
        <v>179</v>
      </c>
      <c r="C142" s="297"/>
      <c r="D142" s="123"/>
    </row>
    <row r="143" spans="1:75" ht="15.6" x14ac:dyDescent="0.3">
      <c r="B143" s="122"/>
      <c r="C143" s="146"/>
      <c r="D143" s="123"/>
    </row>
    <row r="144" spans="1:75" ht="16.2" thickBot="1" x14ac:dyDescent="0.35">
      <c r="B144" s="60"/>
      <c r="C144" s="147"/>
      <c r="D144" s="123"/>
    </row>
    <row r="145" spans="1:75" s="165" customFormat="1" ht="18" thickBot="1" x14ac:dyDescent="0.35">
      <c r="A145" s="285"/>
      <c r="B145" s="581" t="s">
        <v>226</v>
      </c>
      <c r="C145" s="582"/>
      <c r="D145" s="583"/>
      <c r="E145" s="262">
        <f>D37+D51+D55+D64+D70+D94+D102+D107+D112+D119+D129+D136</f>
        <v>0</v>
      </c>
      <c r="F145" s="89"/>
      <c r="G145" s="89"/>
      <c r="H145" s="89"/>
      <c r="I145" s="89"/>
      <c r="J145" s="89"/>
      <c r="K145" s="89"/>
      <c r="L145" s="89"/>
      <c r="M145" s="89"/>
      <c r="N145" s="89"/>
      <c r="O145" s="89"/>
      <c r="P145" s="89"/>
      <c r="Q145" s="89"/>
      <c r="R145" s="89"/>
      <c r="S145" s="89"/>
      <c r="T145" s="89"/>
      <c r="U145" s="89"/>
      <c r="V145" s="89"/>
      <c r="W145" s="89"/>
      <c r="X145" s="89"/>
      <c r="Y145" s="89"/>
      <c r="Z145" s="89"/>
      <c r="AA145" s="89"/>
      <c r="AB145" s="89"/>
      <c r="AC145" s="89"/>
      <c r="AD145" s="89"/>
      <c r="AE145" s="89"/>
      <c r="AF145" s="89"/>
      <c r="AG145" s="89"/>
      <c r="AH145" s="89"/>
      <c r="AI145" s="89"/>
      <c r="AJ145" s="89"/>
      <c r="AK145" s="89"/>
      <c r="AL145" s="89"/>
      <c r="AM145" s="89"/>
      <c r="AN145" s="89"/>
      <c r="AO145" s="89"/>
      <c r="AP145" s="89"/>
      <c r="AQ145" s="89"/>
      <c r="AR145" s="89"/>
      <c r="AS145" s="89"/>
      <c r="AT145" s="89"/>
      <c r="AU145" s="89"/>
      <c r="AV145" s="89"/>
      <c r="AW145" s="89"/>
      <c r="AX145" s="89"/>
      <c r="AY145" s="89"/>
      <c r="AZ145" s="89"/>
      <c r="BA145" s="89"/>
      <c r="BB145" s="89"/>
      <c r="BC145" s="89"/>
      <c r="BD145" s="89"/>
      <c r="BE145" s="89"/>
      <c r="BF145" s="89"/>
      <c r="BG145" s="89"/>
      <c r="BH145" s="89"/>
      <c r="BI145" s="89"/>
      <c r="BJ145" s="89"/>
      <c r="BK145" s="89"/>
      <c r="BL145" s="89"/>
      <c r="BM145" s="89"/>
      <c r="BN145" s="89"/>
      <c r="BO145" s="89"/>
      <c r="BP145" s="89"/>
      <c r="BQ145" s="89"/>
      <c r="BR145" s="89"/>
      <c r="BS145" s="89"/>
      <c r="BT145" s="89"/>
      <c r="BU145" s="89"/>
      <c r="BV145" s="89"/>
      <c r="BW145" s="89"/>
    </row>
    <row r="146" spans="1:75" s="89" customFormat="1" ht="15.45" customHeight="1" thickBot="1" x14ac:dyDescent="0.35">
      <c r="A146" s="285"/>
      <c r="B146" s="272"/>
      <c r="C146" s="166"/>
      <c r="D146" s="167"/>
      <c r="E146" s="168"/>
    </row>
    <row r="147" spans="1:75" s="105" customFormat="1" ht="18.600000000000001" thickTop="1" thickBot="1" x14ac:dyDescent="0.35">
      <c r="A147" s="285"/>
      <c r="B147" s="587" t="s">
        <v>227</v>
      </c>
      <c r="C147" s="588"/>
      <c r="D147" s="588"/>
      <c r="E147" s="589"/>
      <c r="F147" s="89"/>
      <c r="G147" s="89"/>
      <c r="H147" s="89"/>
      <c r="I147" s="89"/>
      <c r="J147" s="89"/>
      <c r="K147" s="89"/>
      <c r="L147" s="89"/>
      <c r="M147" s="89"/>
      <c r="N147" s="89"/>
      <c r="O147" s="89"/>
      <c r="P147" s="89"/>
      <c r="Q147" s="89"/>
      <c r="R147" s="89"/>
      <c r="S147" s="89"/>
      <c r="T147" s="89"/>
      <c r="U147" s="89"/>
      <c r="V147" s="89"/>
      <c r="W147" s="89"/>
      <c r="X147" s="89"/>
      <c r="Y147" s="89"/>
      <c r="Z147" s="89"/>
      <c r="AA147" s="89"/>
      <c r="AB147" s="89"/>
      <c r="AC147" s="89"/>
      <c r="AD147" s="89"/>
      <c r="AE147" s="89"/>
      <c r="AF147" s="89"/>
      <c r="AG147" s="89"/>
      <c r="AH147" s="89"/>
      <c r="AI147" s="89"/>
      <c r="AJ147" s="89"/>
      <c r="AK147" s="89"/>
      <c r="AL147" s="89"/>
      <c r="AM147" s="89"/>
      <c r="AN147" s="89"/>
      <c r="AO147" s="89"/>
      <c r="AP147" s="89"/>
      <c r="AQ147" s="89"/>
      <c r="AR147" s="89"/>
      <c r="AS147" s="89"/>
      <c r="AT147" s="89"/>
      <c r="AU147" s="89"/>
      <c r="AV147" s="89"/>
      <c r="AW147" s="89"/>
      <c r="AX147" s="89"/>
      <c r="AY147" s="89"/>
      <c r="AZ147" s="89"/>
      <c r="BA147" s="89"/>
      <c r="BB147" s="89"/>
      <c r="BC147" s="89"/>
      <c r="BD147" s="89"/>
      <c r="BE147" s="89"/>
      <c r="BF147" s="89"/>
      <c r="BG147" s="89"/>
      <c r="BH147" s="89"/>
      <c r="BI147" s="89"/>
      <c r="BJ147" s="89"/>
      <c r="BK147" s="89"/>
      <c r="BL147" s="89"/>
      <c r="BM147" s="89"/>
      <c r="BN147" s="89"/>
      <c r="BO147" s="89"/>
      <c r="BP147" s="89"/>
      <c r="BQ147" s="89"/>
      <c r="BR147" s="89"/>
      <c r="BS147" s="89"/>
      <c r="BT147" s="89"/>
      <c r="BU147" s="89"/>
      <c r="BV147" s="89"/>
      <c r="BW147" s="89"/>
    </row>
    <row r="148" spans="1:75" s="96" customFormat="1" ht="12.45" customHeight="1" thickBot="1" x14ac:dyDescent="0.3">
      <c r="A148" s="256"/>
      <c r="B148" s="273"/>
      <c r="C148" s="255"/>
      <c r="D148" s="255"/>
      <c r="E148" s="256"/>
    </row>
    <row r="149" spans="1:75" s="119" customFormat="1" ht="18" thickBot="1" x14ac:dyDescent="0.35">
      <c r="A149" s="281"/>
      <c r="B149" s="578" t="s">
        <v>228</v>
      </c>
      <c r="C149" s="579"/>
      <c r="D149" s="580"/>
      <c r="E149" s="257">
        <f>E33</f>
        <v>0</v>
      </c>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4"/>
      <c r="AE149" s="64"/>
      <c r="AF149" s="64"/>
      <c r="AG149" s="64"/>
      <c r="AH149" s="64"/>
      <c r="AI149" s="64"/>
      <c r="AJ149" s="64"/>
      <c r="AK149" s="64"/>
      <c r="AL149" s="64"/>
      <c r="AM149" s="64"/>
      <c r="AN149" s="64"/>
      <c r="AO149" s="64"/>
      <c r="AP149" s="64"/>
      <c r="AQ149" s="64"/>
      <c r="AR149" s="64"/>
      <c r="AS149" s="64"/>
      <c r="AT149" s="64"/>
      <c r="AU149" s="64"/>
      <c r="AV149" s="64"/>
      <c r="AW149" s="64"/>
      <c r="AX149" s="64"/>
      <c r="AY149" s="64"/>
      <c r="AZ149" s="64"/>
      <c r="BA149" s="64"/>
      <c r="BB149" s="64"/>
      <c r="BC149" s="64"/>
      <c r="BD149" s="64"/>
      <c r="BE149" s="64"/>
      <c r="BF149" s="64"/>
      <c r="BG149" s="64"/>
      <c r="BH149" s="64"/>
      <c r="BI149" s="64"/>
      <c r="BJ149" s="64"/>
      <c r="BK149" s="64"/>
      <c r="BL149" s="64"/>
      <c r="BM149" s="64"/>
      <c r="BN149" s="64"/>
      <c r="BO149" s="64"/>
      <c r="BP149" s="64"/>
      <c r="BQ149" s="64"/>
      <c r="BR149" s="64"/>
      <c r="BS149" s="64"/>
      <c r="BT149" s="64"/>
      <c r="BU149" s="64"/>
      <c r="BV149" s="64"/>
      <c r="BW149" s="64"/>
    </row>
    <row r="150" spans="1:75" s="96" customFormat="1" ht="12.45" customHeight="1" thickBot="1" x14ac:dyDescent="0.3">
      <c r="A150" s="256"/>
      <c r="B150" s="274"/>
      <c r="C150" s="255"/>
      <c r="D150" s="255"/>
      <c r="E150" s="258"/>
    </row>
    <row r="151" spans="1:75" s="119" customFormat="1" ht="18" thickBot="1" x14ac:dyDescent="0.35">
      <c r="A151" s="281"/>
      <c r="B151" s="578" t="s">
        <v>229</v>
      </c>
      <c r="C151" s="579"/>
      <c r="D151" s="580"/>
      <c r="E151" s="257">
        <f>E145</f>
        <v>0</v>
      </c>
      <c r="F151" s="64"/>
      <c r="G151" s="64"/>
      <c r="H151" s="64"/>
      <c r="I151" s="64"/>
      <c r="J151" s="64"/>
      <c r="K151" s="64"/>
      <c r="L151" s="64"/>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64"/>
      <c r="AK151" s="64"/>
      <c r="AL151" s="64"/>
      <c r="AM151" s="64"/>
      <c r="AN151" s="64"/>
      <c r="AO151" s="64"/>
      <c r="AP151" s="64"/>
      <c r="AQ151" s="64"/>
      <c r="AR151" s="64"/>
      <c r="AS151" s="64"/>
      <c r="AT151" s="64"/>
      <c r="AU151" s="64"/>
      <c r="AV151" s="64"/>
      <c r="AW151" s="64"/>
      <c r="AX151" s="64"/>
      <c r="AY151" s="64"/>
      <c r="AZ151" s="64"/>
      <c r="BA151" s="64"/>
      <c r="BB151" s="64"/>
      <c r="BC151" s="64"/>
      <c r="BD151" s="64"/>
      <c r="BE151" s="64"/>
      <c r="BF151" s="64"/>
      <c r="BG151" s="64"/>
      <c r="BH151" s="64"/>
      <c r="BI151" s="64"/>
      <c r="BJ151" s="64"/>
      <c r="BK151" s="64"/>
      <c r="BL151" s="64"/>
      <c r="BM151" s="64"/>
      <c r="BN151" s="64"/>
      <c r="BO151" s="64"/>
      <c r="BP151" s="64"/>
      <c r="BQ151" s="64"/>
      <c r="BR151" s="64"/>
      <c r="BS151" s="64"/>
      <c r="BT151" s="64"/>
      <c r="BU151" s="64"/>
      <c r="BV151" s="64"/>
      <c r="BW151" s="64"/>
    </row>
    <row r="152" spans="1:75" s="96" customFormat="1" ht="12.45" customHeight="1" thickBot="1" x14ac:dyDescent="0.3">
      <c r="A152" s="256"/>
      <c r="B152" s="274"/>
      <c r="C152" s="255"/>
      <c r="D152" s="255"/>
      <c r="E152" s="258"/>
    </row>
    <row r="153" spans="1:75" s="96" customFormat="1" ht="18" thickBot="1" x14ac:dyDescent="0.35">
      <c r="A153" s="256"/>
      <c r="B153" s="578" t="s">
        <v>230</v>
      </c>
      <c r="C153" s="579"/>
      <c r="D153" s="580"/>
      <c r="E153" s="257">
        <f>E149-E151</f>
        <v>0</v>
      </c>
    </row>
    <row r="154" spans="1:75" s="96" customFormat="1" ht="12.45" customHeight="1" x14ac:dyDescent="0.25">
      <c r="A154" s="256"/>
      <c r="B154" s="273"/>
      <c r="C154" s="255"/>
      <c r="D154" s="255"/>
      <c r="E154" s="256"/>
    </row>
    <row r="155" spans="1:75" s="96" customFormat="1" ht="16.2" thickBot="1" x14ac:dyDescent="0.35">
      <c r="A155" s="256"/>
      <c r="B155" s="275"/>
      <c r="C155" s="259"/>
      <c r="D155" s="260"/>
      <c r="E155" s="261"/>
    </row>
    <row r="156" spans="1:75" s="96" customFormat="1" ht="16.2" thickTop="1" x14ac:dyDescent="0.3">
      <c r="A156" s="256"/>
      <c r="B156" s="229"/>
      <c r="C156" s="162"/>
      <c r="D156" s="255"/>
      <c r="E156" s="256"/>
    </row>
    <row r="157" spans="1:75" s="96" customFormat="1" ht="18" x14ac:dyDescent="0.25">
      <c r="A157" s="256"/>
      <c r="B157" s="383" t="s">
        <v>294</v>
      </c>
      <c r="C157" s="384"/>
      <c r="D157" s="384"/>
      <c r="E157" s="384"/>
      <c r="F157" s="384"/>
      <c r="G157" s="113"/>
    </row>
    <row r="158" spans="1:75" s="96" customFormat="1" ht="15.6" x14ac:dyDescent="0.3">
      <c r="A158" s="256"/>
      <c r="B158" s="276"/>
      <c r="C158" s="146"/>
      <c r="D158" s="123"/>
      <c r="E158" s="154"/>
    </row>
    <row r="159" spans="1:75" s="96" customFormat="1" ht="15.6" x14ac:dyDescent="0.3">
      <c r="A159" s="441" t="s">
        <v>296</v>
      </c>
      <c r="B159" s="276"/>
      <c r="C159" s="146"/>
      <c r="D159" s="123"/>
      <c r="E159" s="154"/>
    </row>
    <row r="160" spans="1:75" s="86" customFormat="1" ht="15.6" x14ac:dyDescent="0.3">
      <c r="A160" s="286"/>
      <c r="B160" s="277"/>
      <c r="C160" s="145"/>
      <c r="D160" s="151"/>
      <c r="E160" s="169"/>
    </row>
    <row r="161" spans="1:5" s="96" customFormat="1" x14ac:dyDescent="0.25">
      <c r="A161" s="256"/>
      <c r="B161" s="278"/>
      <c r="C161" s="125"/>
      <c r="D161" s="125"/>
      <c r="E161" s="154"/>
    </row>
    <row r="162" spans="1:5" s="96" customFormat="1" x14ac:dyDescent="0.25">
      <c r="A162" s="256"/>
      <c r="B162" s="278"/>
      <c r="C162" s="125"/>
      <c r="D162" s="125"/>
      <c r="E162" s="154"/>
    </row>
    <row r="163" spans="1:5" x14ac:dyDescent="0.25">
      <c r="B163" s="278"/>
      <c r="C163" s="125"/>
      <c r="D163" s="125"/>
    </row>
    <row r="164" spans="1:5" x14ac:dyDescent="0.25">
      <c r="B164" s="278"/>
      <c r="C164" s="125"/>
      <c r="D164" s="125"/>
    </row>
    <row r="165" spans="1:5" x14ac:dyDescent="0.25">
      <c r="B165" s="278"/>
      <c r="C165" s="125"/>
      <c r="D165" s="125"/>
    </row>
    <row r="166" spans="1:5" x14ac:dyDescent="0.25">
      <c r="B166" s="278"/>
      <c r="C166" s="125"/>
      <c r="D166" s="125"/>
    </row>
    <row r="167" spans="1:5" x14ac:dyDescent="0.25">
      <c r="B167" s="278"/>
      <c r="C167" s="125"/>
      <c r="D167" s="125"/>
    </row>
    <row r="168" spans="1:5" x14ac:dyDescent="0.25">
      <c r="B168" s="278"/>
      <c r="C168" s="125"/>
      <c r="D168" s="125"/>
    </row>
    <row r="169" spans="1:5" x14ac:dyDescent="0.25">
      <c r="B169" s="278"/>
      <c r="C169" s="125"/>
      <c r="D169" s="125"/>
    </row>
    <row r="170" spans="1:5" x14ac:dyDescent="0.25">
      <c r="B170" s="278"/>
      <c r="C170" s="125"/>
      <c r="D170" s="125"/>
    </row>
    <row r="171" spans="1:5" x14ac:dyDescent="0.25">
      <c r="B171" s="278"/>
      <c r="C171" s="125"/>
      <c r="D171" s="125"/>
    </row>
    <row r="172" spans="1:5" x14ac:dyDescent="0.25">
      <c r="B172" s="278"/>
      <c r="C172" s="125"/>
      <c r="D172" s="125"/>
    </row>
    <row r="173" spans="1:5" x14ac:dyDescent="0.25">
      <c r="B173" s="278"/>
      <c r="C173" s="125"/>
      <c r="D173" s="125"/>
    </row>
    <row r="174" spans="1:5" x14ac:dyDescent="0.25">
      <c r="B174" s="278"/>
      <c r="C174" s="125"/>
      <c r="D174" s="125"/>
    </row>
    <row r="175" spans="1:5" x14ac:dyDescent="0.25">
      <c r="B175" s="278"/>
      <c r="C175" s="125"/>
      <c r="D175" s="125"/>
    </row>
    <row r="176" spans="1:5" x14ac:dyDescent="0.25">
      <c r="B176" s="278"/>
      <c r="C176" s="125"/>
      <c r="D176" s="125"/>
    </row>
    <row r="177" spans="2:4" x14ac:dyDescent="0.25">
      <c r="B177" s="278"/>
      <c r="C177" s="125"/>
      <c r="D177" s="125"/>
    </row>
    <row r="178" spans="2:4" x14ac:dyDescent="0.25">
      <c r="B178" s="278"/>
      <c r="C178" s="125"/>
      <c r="D178" s="125"/>
    </row>
    <row r="179" spans="2:4" x14ac:dyDescent="0.25">
      <c r="B179" s="278"/>
      <c r="C179" s="125"/>
      <c r="D179" s="125"/>
    </row>
    <row r="180" spans="2:4" x14ac:dyDescent="0.25">
      <c r="B180" s="278"/>
      <c r="C180" s="125"/>
      <c r="D180" s="125"/>
    </row>
    <row r="181" spans="2:4" x14ac:dyDescent="0.25">
      <c r="B181" s="278"/>
      <c r="C181" s="125"/>
      <c r="D181" s="125"/>
    </row>
    <row r="182" spans="2:4" x14ac:dyDescent="0.25">
      <c r="B182" s="278"/>
      <c r="C182" s="125"/>
      <c r="D182" s="125"/>
    </row>
    <row r="183" spans="2:4" x14ac:dyDescent="0.25">
      <c r="B183" s="278"/>
      <c r="C183" s="125"/>
      <c r="D183" s="125"/>
    </row>
    <row r="184" spans="2:4" x14ac:dyDescent="0.25">
      <c r="B184" s="278"/>
      <c r="C184" s="125"/>
      <c r="D184" s="125"/>
    </row>
    <row r="185" spans="2:4" x14ac:dyDescent="0.25">
      <c r="B185" s="278"/>
      <c r="C185" s="125"/>
      <c r="D185" s="125"/>
    </row>
    <row r="186" spans="2:4" x14ac:dyDescent="0.25">
      <c r="B186" s="278"/>
      <c r="C186" s="125"/>
      <c r="D186" s="125"/>
    </row>
    <row r="187" spans="2:4" x14ac:dyDescent="0.25">
      <c r="B187" s="278"/>
      <c r="C187" s="125"/>
      <c r="D187" s="125"/>
    </row>
    <row r="188" spans="2:4" x14ac:dyDescent="0.25">
      <c r="B188" s="278"/>
      <c r="C188" s="125"/>
      <c r="D188" s="125"/>
    </row>
    <row r="189" spans="2:4" x14ac:dyDescent="0.25">
      <c r="B189" s="278"/>
      <c r="C189" s="125"/>
      <c r="D189" s="125"/>
    </row>
    <row r="190" spans="2:4" x14ac:dyDescent="0.25">
      <c r="B190" s="278"/>
      <c r="C190" s="125"/>
      <c r="D190" s="125"/>
    </row>
    <row r="191" spans="2:4" x14ac:dyDescent="0.25">
      <c r="B191" s="278"/>
      <c r="C191" s="125"/>
      <c r="D191" s="125"/>
    </row>
    <row r="192" spans="2:4" x14ac:dyDescent="0.25">
      <c r="B192" s="278"/>
      <c r="C192" s="125"/>
      <c r="D192" s="125"/>
    </row>
    <row r="193" spans="2:4" x14ac:dyDescent="0.25">
      <c r="B193" s="278"/>
      <c r="C193" s="125"/>
      <c r="D193" s="125"/>
    </row>
    <row r="194" spans="2:4" x14ac:dyDescent="0.25">
      <c r="B194" s="278"/>
      <c r="C194" s="125"/>
      <c r="D194" s="125"/>
    </row>
    <row r="195" spans="2:4" x14ac:dyDescent="0.25">
      <c r="B195" s="278"/>
      <c r="C195" s="125"/>
      <c r="D195" s="125"/>
    </row>
    <row r="196" spans="2:4" x14ac:dyDescent="0.25">
      <c r="B196" s="278"/>
      <c r="C196" s="125"/>
      <c r="D196" s="125"/>
    </row>
    <row r="197" spans="2:4" x14ac:dyDescent="0.25">
      <c r="B197" s="278"/>
      <c r="C197" s="125"/>
      <c r="D197" s="125"/>
    </row>
    <row r="198" spans="2:4" x14ac:dyDescent="0.25">
      <c r="B198" s="278"/>
      <c r="C198" s="125"/>
      <c r="D198" s="125"/>
    </row>
    <row r="199" spans="2:4" x14ac:dyDescent="0.25">
      <c r="B199" s="278"/>
      <c r="C199" s="125"/>
      <c r="D199" s="125"/>
    </row>
    <row r="200" spans="2:4" x14ac:dyDescent="0.25">
      <c r="B200" s="278"/>
      <c r="C200" s="125"/>
      <c r="D200" s="125"/>
    </row>
    <row r="201" spans="2:4" x14ac:dyDescent="0.25">
      <c r="B201" s="278"/>
      <c r="C201" s="125"/>
      <c r="D201" s="125"/>
    </row>
    <row r="202" spans="2:4" x14ac:dyDescent="0.25">
      <c r="B202" s="278"/>
      <c r="C202" s="125"/>
      <c r="D202" s="125"/>
    </row>
    <row r="203" spans="2:4" x14ac:dyDescent="0.25">
      <c r="B203" s="278"/>
      <c r="C203" s="125"/>
      <c r="D203" s="125"/>
    </row>
    <row r="204" spans="2:4" x14ac:dyDescent="0.25">
      <c r="B204" s="278"/>
      <c r="C204" s="125"/>
      <c r="D204" s="125"/>
    </row>
    <row r="205" spans="2:4" x14ac:dyDescent="0.25">
      <c r="B205" s="278"/>
      <c r="C205" s="125"/>
      <c r="D205" s="125"/>
    </row>
    <row r="206" spans="2:4" x14ac:dyDescent="0.25">
      <c r="B206" s="278"/>
      <c r="C206" s="125"/>
      <c r="D206" s="125"/>
    </row>
    <row r="207" spans="2:4" x14ac:dyDescent="0.25">
      <c r="B207" s="278"/>
      <c r="C207" s="125"/>
      <c r="D207" s="125"/>
    </row>
    <row r="208" spans="2:4" x14ac:dyDescent="0.25">
      <c r="B208" s="278"/>
      <c r="C208" s="125"/>
      <c r="D208" s="125"/>
    </row>
    <row r="209" spans="2:4" x14ac:dyDescent="0.25">
      <c r="B209" s="278"/>
      <c r="C209" s="125"/>
      <c r="D209" s="125"/>
    </row>
    <row r="210" spans="2:4" x14ac:dyDescent="0.25">
      <c r="B210" s="278"/>
      <c r="C210" s="125"/>
      <c r="D210" s="125"/>
    </row>
    <row r="211" spans="2:4" x14ac:dyDescent="0.25">
      <c r="B211" s="278"/>
      <c r="C211" s="125"/>
      <c r="D211" s="125"/>
    </row>
    <row r="212" spans="2:4" x14ac:dyDescent="0.25">
      <c r="B212" s="278"/>
      <c r="C212" s="125"/>
      <c r="D212" s="125"/>
    </row>
    <row r="213" spans="2:4" x14ac:dyDescent="0.25">
      <c r="B213" s="278"/>
      <c r="C213" s="125"/>
      <c r="D213" s="125"/>
    </row>
    <row r="214" spans="2:4" x14ac:dyDescent="0.25">
      <c r="B214" s="278"/>
      <c r="C214" s="125"/>
      <c r="D214" s="125"/>
    </row>
    <row r="215" spans="2:4" x14ac:dyDescent="0.25">
      <c r="B215" s="278"/>
      <c r="C215" s="125"/>
      <c r="D215" s="125"/>
    </row>
    <row r="216" spans="2:4" x14ac:dyDescent="0.25">
      <c r="B216" s="278"/>
      <c r="C216" s="125"/>
      <c r="D216" s="125"/>
    </row>
    <row r="217" spans="2:4" x14ac:dyDescent="0.25">
      <c r="B217" s="278"/>
      <c r="C217" s="125"/>
      <c r="D217" s="125"/>
    </row>
    <row r="218" spans="2:4" x14ac:dyDescent="0.25">
      <c r="B218" s="278"/>
      <c r="C218" s="125"/>
      <c r="D218" s="125"/>
    </row>
    <row r="219" spans="2:4" x14ac:dyDescent="0.25">
      <c r="B219" s="278"/>
      <c r="C219" s="125"/>
      <c r="D219" s="125"/>
    </row>
    <row r="220" spans="2:4" x14ac:dyDescent="0.25">
      <c r="B220" s="278"/>
      <c r="C220" s="125"/>
      <c r="D220" s="125"/>
    </row>
    <row r="221" spans="2:4" x14ac:dyDescent="0.25">
      <c r="B221" s="96"/>
      <c r="C221" s="125"/>
      <c r="D221" s="125"/>
    </row>
    <row r="222" spans="2:4" x14ac:dyDescent="0.25">
      <c r="B222" s="96"/>
      <c r="C222" s="125"/>
      <c r="D222" s="125"/>
    </row>
    <row r="223" spans="2:4" x14ac:dyDescent="0.25">
      <c r="B223" s="96"/>
      <c r="C223" s="125"/>
      <c r="D223" s="125"/>
    </row>
    <row r="224" spans="2:4" x14ac:dyDescent="0.25">
      <c r="B224" s="96"/>
      <c r="C224" s="125"/>
      <c r="D224" s="125"/>
    </row>
    <row r="225" spans="2:4" x14ac:dyDescent="0.25">
      <c r="B225" s="96"/>
      <c r="C225" s="125"/>
      <c r="D225" s="125"/>
    </row>
    <row r="226" spans="2:4" x14ac:dyDescent="0.25">
      <c r="B226" s="96"/>
      <c r="C226" s="125"/>
      <c r="D226" s="125"/>
    </row>
    <row r="227" spans="2:4" x14ac:dyDescent="0.25">
      <c r="B227" s="96"/>
      <c r="C227" s="125"/>
      <c r="D227" s="125"/>
    </row>
    <row r="228" spans="2:4" x14ac:dyDescent="0.25">
      <c r="B228" s="96"/>
      <c r="C228" s="125"/>
      <c r="D228" s="125"/>
    </row>
    <row r="229" spans="2:4" x14ac:dyDescent="0.25">
      <c r="B229" s="96"/>
      <c r="C229" s="125"/>
      <c r="D229" s="125"/>
    </row>
    <row r="230" spans="2:4" x14ac:dyDescent="0.25">
      <c r="B230" s="96"/>
      <c r="C230" s="125"/>
      <c r="D230" s="125"/>
    </row>
    <row r="231" spans="2:4" x14ac:dyDescent="0.25">
      <c r="B231" s="96"/>
      <c r="C231" s="125"/>
      <c r="D231" s="125"/>
    </row>
    <row r="232" spans="2:4" x14ac:dyDescent="0.25">
      <c r="B232" s="96"/>
      <c r="C232" s="125"/>
      <c r="D232" s="125"/>
    </row>
    <row r="233" spans="2:4" x14ac:dyDescent="0.25">
      <c r="B233" s="96"/>
      <c r="C233" s="125"/>
      <c r="D233" s="125"/>
    </row>
    <row r="234" spans="2:4" x14ac:dyDescent="0.25">
      <c r="B234" s="96"/>
      <c r="C234" s="125"/>
      <c r="D234" s="125"/>
    </row>
    <row r="235" spans="2:4" x14ac:dyDescent="0.25">
      <c r="B235" s="96"/>
      <c r="C235" s="125"/>
      <c r="D235" s="125"/>
    </row>
    <row r="236" spans="2:4" x14ac:dyDescent="0.25">
      <c r="B236" s="96"/>
      <c r="C236" s="125"/>
      <c r="D236" s="125"/>
    </row>
    <row r="237" spans="2:4" x14ac:dyDescent="0.25">
      <c r="B237" s="96"/>
      <c r="C237" s="125"/>
      <c r="D237" s="125"/>
    </row>
    <row r="238" spans="2:4" x14ac:dyDescent="0.25">
      <c r="B238" s="96"/>
      <c r="C238" s="125"/>
      <c r="D238" s="125"/>
    </row>
    <row r="239" spans="2:4" x14ac:dyDescent="0.25">
      <c r="B239" s="96"/>
      <c r="C239" s="125"/>
      <c r="D239" s="125"/>
    </row>
    <row r="240" spans="2:4" x14ac:dyDescent="0.25">
      <c r="B240" s="96"/>
      <c r="C240" s="125"/>
      <c r="D240" s="125"/>
    </row>
    <row r="241" spans="2:4" x14ac:dyDescent="0.25">
      <c r="B241" s="96"/>
      <c r="C241" s="125"/>
      <c r="D241" s="125"/>
    </row>
    <row r="242" spans="2:4" x14ac:dyDescent="0.25">
      <c r="B242" s="96"/>
      <c r="C242" s="125"/>
      <c r="D242" s="125"/>
    </row>
    <row r="243" spans="2:4" x14ac:dyDescent="0.25">
      <c r="B243" s="96"/>
      <c r="C243" s="125"/>
      <c r="D243" s="125"/>
    </row>
    <row r="244" spans="2:4" x14ac:dyDescent="0.25">
      <c r="B244" s="96"/>
      <c r="C244" s="125"/>
      <c r="D244" s="125"/>
    </row>
    <row r="245" spans="2:4" x14ac:dyDescent="0.25">
      <c r="B245" s="96"/>
      <c r="C245" s="125"/>
      <c r="D245" s="125"/>
    </row>
    <row r="246" spans="2:4" x14ac:dyDescent="0.25">
      <c r="B246" s="96"/>
      <c r="C246" s="125"/>
      <c r="D246" s="125"/>
    </row>
    <row r="247" spans="2:4" x14ac:dyDescent="0.25">
      <c r="B247" s="96"/>
      <c r="C247" s="125"/>
      <c r="D247" s="125"/>
    </row>
    <row r="248" spans="2:4" x14ac:dyDescent="0.25">
      <c r="B248" s="96"/>
      <c r="C248" s="125"/>
      <c r="D248" s="125"/>
    </row>
    <row r="249" spans="2:4" x14ac:dyDescent="0.25">
      <c r="B249" s="96"/>
      <c r="C249" s="125"/>
      <c r="D249" s="125"/>
    </row>
    <row r="250" spans="2:4" x14ac:dyDescent="0.25">
      <c r="B250" s="96"/>
      <c r="C250" s="125"/>
      <c r="D250" s="125"/>
    </row>
    <row r="251" spans="2:4" x14ac:dyDescent="0.25">
      <c r="B251" s="96"/>
      <c r="C251" s="125"/>
      <c r="D251" s="125"/>
    </row>
    <row r="252" spans="2:4" x14ac:dyDescent="0.25">
      <c r="B252" s="96"/>
      <c r="C252" s="125"/>
      <c r="D252" s="125"/>
    </row>
    <row r="253" spans="2:4" x14ac:dyDescent="0.25">
      <c r="B253" s="96"/>
      <c r="C253" s="125"/>
      <c r="D253" s="125"/>
    </row>
    <row r="254" spans="2:4" x14ac:dyDescent="0.25">
      <c r="B254" s="96"/>
      <c r="C254" s="125"/>
      <c r="D254" s="125"/>
    </row>
    <row r="255" spans="2:4" x14ac:dyDescent="0.25">
      <c r="B255" s="96"/>
      <c r="C255" s="125"/>
      <c r="D255" s="125"/>
    </row>
    <row r="256" spans="2:4" x14ac:dyDescent="0.25">
      <c r="B256" s="96"/>
      <c r="C256" s="125"/>
      <c r="D256" s="125"/>
    </row>
    <row r="257" spans="2:4" x14ac:dyDescent="0.25">
      <c r="B257" s="96"/>
      <c r="C257" s="125"/>
      <c r="D257" s="125"/>
    </row>
    <row r="258" spans="2:4" x14ac:dyDescent="0.25">
      <c r="B258" s="96"/>
      <c r="C258" s="125"/>
      <c r="D258" s="125"/>
    </row>
    <row r="259" spans="2:4" x14ac:dyDescent="0.25">
      <c r="B259" s="96"/>
      <c r="C259" s="125"/>
      <c r="D259" s="125"/>
    </row>
    <row r="260" spans="2:4" x14ac:dyDescent="0.25">
      <c r="B260" s="96"/>
      <c r="C260" s="125"/>
      <c r="D260" s="125"/>
    </row>
    <row r="261" spans="2:4" x14ac:dyDescent="0.25">
      <c r="B261" s="96"/>
      <c r="C261" s="125"/>
      <c r="D261" s="125"/>
    </row>
    <row r="262" spans="2:4" x14ac:dyDescent="0.25">
      <c r="B262" s="96"/>
      <c r="C262" s="125"/>
      <c r="D262" s="125"/>
    </row>
    <row r="263" spans="2:4" x14ac:dyDescent="0.25">
      <c r="B263" s="96"/>
      <c r="C263" s="125"/>
      <c r="D263" s="125"/>
    </row>
    <row r="264" spans="2:4" x14ac:dyDescent="0.25">
      <c r="B264" s="96"/>
      <c r="C264" s="125"/>
      <c r="D264" s="125"/>
    </row>
    <row r="265" spans="2:4" x14ac:dyDescent="0.25">
      <c r="B265" s="96"/>
      <c r="C265" s="125"/>
      <c r="D265" s="125"/>
    </row>
    <row r="266" spans="2:4" x14ac:dyDescent="0.25">
      <c r="B266" s="96"/>
      <c r="C266" s="125"/>
      <c r="D266" s="125"/>
    </row>
    <row r="267" spans="2:4" x14ac:dyDescent="0.25">
      <c r="B267" s="96"/>
      <c r="C267" s="125"/>
      <c r="D267" s="125"/>
    </row>
    <row r="268" spans="2:4" x14ac:dyDescent="0.25">
      <c r="B268" s="96"/>
      <c r="C268" s="125"/>
      <c r="D268" s="125"/>
    </row>
    <row r="269" spans="2:4" x14ac:dyDescent="0.25">
      <c r="B269" s="96"/>
      <c r="C269" s="125"/>
      <c r="D269" s="125"/>
    </row>
    <row r="270" spans="2:4" x14ac:dyDescent="0.25">
      <c r="B270" s="96"/>
      <c r="C270" s="125"/>
      <c r="D270" s="125"/>
    </row>
    <row r="271" spans="2:4" x14ac:dyDescent="0.25">
      <c r="B271" s="96"/>
      <c r="C271" s="125"/>
      <c r="D271" s="125"/>
    </row>
    <row r="272" spans="2:4" x14ac:dyDescent="0.25">
      <c r="B272" s="96"/>
      <c r="C272" s="125"/>
      <c r="D272" s="125"/>
    </row>
    <row r="273" spans="2:4" x14ac:dyDescent="0.25">
      <c r="B273" s="96"/>
      <c r="C273" s="125"/>
      <c r="D273" s="125"/>
    </row>
    <row r="274" spans="2:4" x14ac:dyDescent="0.25">
      <c r="B274" s="96"/>
      <c r="C274" s="125"/>
      <c r="D274" s="125"/>
    </row>
    <row r="275" spans="2:4" x14ac:dyDescent="0.25">
      <c r="B275" s="96"/>
      <c r="C275" s="125"/>
      <c r="D275" s="125"/>
    </row>
    <row r="276" spans="2:4" x14ac:dyDescent="0.25">
      <c r="B276" s="96"/>
      <c r="C276" s="125"/>
      <c r="D276" s="125"/>
    </row>
    <row r="277" spans="2:4" x14ac:dyDescent="0.25">
      <c r="B277" s="96"/>
      <c r="C277" s="125"/>
      <c r="D277" s="125"/>
    </row>
    <row r="278" spans="2:4" x14ac:dyDescent="0.25">
      <c r="B278" s="96"/>
      <c r="C278" s="125"/>
      <c r="D278" s="125"/>
    </row>
    <row r="279" spans="2:4" x14ac:dyDescent="0.25">
      <c r="B279" s="96"/>
      <c r="C279" s="125"/>
      <c r="D279" s="125"/>
    </row>
    <row r="280" spans="2:4" x14ac:dyDescent="0.25">
      <c r="B280" s="96"/>
      <c r="C280" s="125"/>
      <c r="D280" s="125"/>
    </row>
    <row r="281" spans="2:4" x14ac:dyDescent="0.25">
      <c r="B281" s="96"/>
      <c r="C281" s="125"/>
      <c r="D281" s="125"/>
    </row>
    <row r="282" spans="2:4" x14ac:dyDescent="0.25">
      <c r="B282" s="96"/>
      <c r="C282" s="125"/>
      <c r="D282" s="125"/>
    </row>
    <row r="283" spans="2:4" x14ac:dyDescent="0.25">
      <c r="B283" s="96"/>
      <c r="C283" s="125"/>
      <c r="D283" s="125"/>
    </row>
    <row r="284" spans="2:4" x14ac:dyDescent="0.25">
      <c r="B284" s="96"/>
      <c r="C284" s="125"/>
      <c r="D284" s="125"/>
    </row>
    <row r="285" spans="2:4" x14ac:dyDescent="0.25">
      <c r="B285" s="96"/>
      <c r="C285" s="125"/>
      <c r="D285" s="125"/>
    </row>
    <row r="286" spans="2:4" x14ac:dyDescent="0.25">
      <c r="B286" s="96"/>
      <c r="C286" s="125"/>
      <c r="D286" s="125"/>
    </row>
    <row r="287" spans="2:4" x14ac:dyDescent="0.25">
      <c r="B287" s="96"/>
      <c r="C287" s="125"/>
      <c r="D287" s="125"/>
    </row>
    <row r="288" spans="2:4" x14ac:dyDescent="0.25">
      <c r="B288" s="96"/>
      <c r="C288" s="125"/>
      <c r="D288" s="125"/>
    </row>
    <row r="289" spans="2:4" x14ac:dyDescent="0.25">
      <c r="B289" s="96"/>
      <c r="C289" s="125"/>
      <c r="D289" s="125"/>
    </row>
    <row r="290" spans="2:4" x14ac:dyDescent="0.25">
      <c r="B290" s="96"/>
      <c r="C290" s="125"/>
      <c r="D290" s="125"/>
    </row>
    <row r="291" spans="2:4" x14ac:dyDescent="0.25">
      <c r="B291" s="96"/>
      <c r="C291" s="125"/>
      <c r="D291" s="125"/>
    </row>
    <row r="292" spans="2:4" x14ac:dyDescent="0.25">
      <c r="B292" s="96"/>
      <c r="C292" s="125"/>
      <c r="D292" s="125"/>
    </row>
    <row r="293" spans="2:4" x14ac:dyDescent="0.25">
      <c r="B293" s="96"/>
      <c r="C293" s="125"/>
      <c r="D293" s="125"/>
    </row>
    <row r="294" spans="2:4" x14ac:dyDescent="0.25">
      <c r="B294" s="96"/>
      <c r="C294" s="125"/>
      <c r="D294" s="125"/>
    </row>
    <row r="295" spans="2:4" x14ac:dyDescent="0.25">
      <c r="B295" s="96"/>
      <c r="C295" s="125"/>
      <c r="D295" s="125"/>
    </row>
    <row r="296" spans="2:4" x14ac:dyDescent="0.25">
      <c r="B296" s="96"/>
      <c r="C296" s="125"/>
      <c r="D296" s="125"/>
    </row>
    <row r="297" spans="2:4" x14ac:dyDescent="0.25">
      <c r="B297" s="96"/>
      <c r="C297" s="125"/>
      <c r="D297" s="125"/>
    </row>
    <row r="298" spans="2:4" x14ac:dyDescent="0.25">
      <c r="B298" s="96"/>
      <c r="C298" s="125"/>
      <c r="D298" s="125"/>
    </row>
    <row r="299" spans="2:4" x14ac:dyDescent="0.25">
      <c r="B299" s="96"/>
      <c r="C299" s="125"/>
      <c r="D299" s="125"/>
    </row>
    <row r="300" spans="2:4" x14ac:dyDescent="0.25">
      <c r="B300" s="96"/>
      <c r="C300" s="125"/>
      <c r="D300" s="125"/>
    </row>
    <row r="301" spans="2:4" x14ac:dyDescent="0.25">
      <c r="B301" s="96"/>
      <c r="C301" s="125"/>
      <c r="D301" s="125"/>
    </row>
    <row r="302" spans="2:4" x14ac:dyDescent="0.25">
      <c r="B302" s="96"/>
      <c r="C302" s="125"/>
      <c r="D302" s="125"/>
    </row>
    <row r="303" spans="2:4" x14ac:dyDescent="0.25">
      <c r="B303" s="96"/>
      <c r="C303" s="125"/>
      <c r="D303" s="125"/>
    </row>
    <row r="304" spans="2:4" x14ac:dyDescent="0.25">
      <c r="B304" s="96"/>
      <c r="C304" s="125"/>
      <c r="D304" s="125"/>
    </row>
    <row r="305" spans="2:4" x14ac:dyDescent="0.25">
      <c r="B305" s="96"/>
      <c r="C305" s="125"/>
      <c r="D305" s="125"/>
    </row>
    <row r="306" spans="2:4" x14ac:dyDescent="0.25">
      <c r="B306" s="96"/>
      <c r="C306" s="125"/>
      <c r="D306" s="125"/>
    </row>
    <row r="307" spans="2:4" x14ac:dyDescent="0.25">
      <c r="B307" s="96"/>
      <c r="C307" s="125"/>
      <c r="D307" s="125"/>
    </row>
    <row r="308" spans="2:4" x14ac:dyDescent="0.25">
      <c r="B308" s="96"/>
      <c r="C308" s="125"/>
      <c r="D308" s="125"/>
    </row>
    <row r="309" spans="2:4" x14ac:dyDescent="0.25">
      <c r="B309" s="96"/>
      <c r="C309" s="125"/>
      <c r="D309" s="125"/>
    </row>
    <row r="310" spans="2:4" x14ac:dyDescent="0.25">
      <c r="B310" s="96"/>
      <c r="C310" s="125"/>
      <c r="D310" s="125"/>
    </row>
    <row r="311" spans="2:4" x14ac:dyDescent="0.25">
      <c r="B311" s="96"/>
      <c r="C311" s="125"/>
      <c r="D311" s="125"/>
    </row>
    <row r="312" spans="2:4" x14ac:dyDescent="0.25">
      <c r="B312" s="96"/>
      <c r="C312" s="125"/>
      <c r="D312" s="125"/>
    </row>
    <row r="313" spans="2:4" x14ac:dyDescent="0.25">
      <c r="B313" s="96"/>
      <c r="C313" s="125"/>
      <c r="D313" s="125"/>
    </row>
    <row r="314" spans="2:4" x14ac:dyDescent="0.25">
      <c r="B314" s="96"/>
      <c r="C314" s="125"/>
      <c r="D314" s="125"/>
    </row>
    <row r="315" spans="2:4" x14ac:dyDescent="0.25">
      <c r="B315" s="96"/>
      <c r="C315" s="125"/>
      <c r="D315" s="125"/>
    </row>
    <row r="316" spans="2:4" x14ac:dyDescent="0.25">
      <c r="B316" s="96"/>
      <c r="C316" s="125"/>
      <c r="D316" s="125"/>
    </row>
    <row r="317" spans="2:4" x14ac:dyDescent="0.25">
      <c r="B317" s="96"/>
      <c r="C317" s="125"/>
      <c r="D317" s="125"/>
    </row>
    <row r="318" spans="2:4" x14ac:dyDescent="0.25">
      <c r="B318" s="96"/>
      <c r="C318" s="125"/>
      <c r="D318" s="125"/>
    </row>
    <row r="319" spans="2:4" x14ac:dyDescent="0.25">
      <c r="B319" s="96"/>
      <c r="C319" s="125"/>
      <c r="D319" s="125"/>
    </row>
    <row r="320" spans="2:4" x14ac:dyDescent="0.25">
      <c r="B320" s="96"/>
      <c r="C320" s="125"/>
      <c r="D320" s="125"/>
    </row>
    <row r="321" spans="2:4" x14ac:dyDescent="0.25">
      <c r="B321" s="96"/>
      <c r="C321" s="125"/>
      <c r="D321" s="125"/>
    </row>
    <row r="322" spans="2:4" x14ac:dyDescent="0.25">
      <c r="B322" s="96"/>
      <c r="C322" s="125"/>
      <c r="D322" s="125"/>
    </row>
    <row r="323" spans="2:4" x14ac:dyDescent="0.25">
      <c r="B323" s="96"/>
      <c r="C323" s="125"/>
      <c r="D323" s="125"/>
    </row>
    <row r="324" spans="2:4" x14ac:dyDescent="0.25">
      <c r="B324" s="96"/>
      <c r="C324" s="125"/>
      <c r="D324" s="125"/>
    </row>
    <row r="325" spans="2:4" x14ac:dyDescent="0.25">
      <c r="B325" s="96"/>
      <c r="C325" s="125"/>
      <c r="D325" s="125"/>
    </row>
    <row r="326" spans="2:4" x14ac:dyDescent="0.25">
      <c r="B326" s="96"/>
      <c r="C326" s="125"/>
      <c r="D326" s="125"/>
    </row>
    <row r="327" spans="2:4" x14ac:dyDescent="0.25">
      <c r="B327" s="96"/>
      <c r="C327" s="125"/>
      <c r="D327" s="125"/>
    </row>
    <row r="328" spans="2:4" x14ac:dyDescent="0.25">
      <c r="B328" s="96"/>
      <c r="C328" s="125"/>
      <c r="D328" s="125"/>
    </row>
    <row r="329" spans="2:4" x14ac:dyDescent="0.25">
      <c r="B329" s="96"/>
      <c r="C329" s="125"/>
      <c r="D329" s="125"/>
    </row>
    <row r="330" spans="2:4" x14ac:dyDescent="0.25">
      <c r="B330" s="96"/>
      <c r="C330" s="125"/>
      <c r="D330" s="125"/>
    </row>
    <row r="331" spans="2:4" x14ac:dyDescent="0.25">
      <c r="B331" s="96"/>
      <c r="C331" s="125"/>
      <c r="D331" s="125"/>
    </row>
    <row r="332" spans="2:4" x14ac:dyDescent="0.25">
      <c r="B332" s="96"/>
      <c r="C332" s="125"/>
      <c r="D332" s="125"/>
    </row>
    <row r="333" spans="2:4" x14ac:dyDescent="0.25">
      <c r="B333" s="96"/>
      <c r="C333" s="125"/>
      <c r="D333" s="125"/>
    </row>
    <row r="334" spans="2:4" x14ac:dyDescent="0.25">
      <c r="B334" s="96"/>
      <c r="C334" s="125"/>
      <c r="D334" s="125"/>
    </row>
    <row r="335" spans="2:4" x14ac:dyDescent="0.25">
      <c r="B335" s="96"/>
      <c r="C335" s="125"/>
      <c r="D335" s="125"/>
    </row>
    <row r="336" spans="2:4" x14ac:dyDescent="0.25">
      <c r="B336" s="96"/>
      <c r="C336" s="125"/>
      <c r="D336" s="125"/>
    </row>
    <row r="337" spans="2:4" x14ac:dyDescent="0.25">
      <c r="B337" s="96"/>
      <c r="C337" s="125"/>
      <c r="D337" s="125"/>
    </row>
    <row r="338" spans="2:4" x14ac:dyDescent="0.25">
      <c r="B338" s="96"/>
      <c r="C338" s="125"/>
      <c r="D338" s="125"/>
    </row>
    <row r="339" spans="2:4" x14ac:dyDescent="0.25">
      <c r="B339" s="96"/>
      <c r="C339" s="125"/>
      <c r="D339" s="125"/>
    </row>
    <row r="340" spans="2:4" x14ac:dyDescent="0.25">
      <c r="B340" s="96"/>
      <c r="C340" s="125"/>
      <c r="D340" s="125"/>
    </row>
    <row r="341" spans="2:4" x14ac:dyDescent="0.25">
      <c r="B341" s="96"/>
      <c r="C341" s="125"/>
      <c r="D341" s="125"/>
    </row>
    <row r="342" spans="2:4" x14ac:dyDescent="0.25">
      <c r="B342" s="96"/>
      <c r="C342" s="125"/>
      <c r="D342" s="125"/>
    </row>
    <row r="343" spans="2:4" x14ac:dyDescent="0.25">
      <c r="B343" s="96"/>
      <c r="C343" s="125"/>
      <c r="D343" s="125"/>
    </row>
    <row r="344" spans="2:4" x14ac:dyDescent="0.25">
      <c r="B344" s="96"/>
      <c r="C344" s="125"/>
      <c r="D344" s="125"/>
    </row>
    <row r="345" spans="2:4" x14ac:dyDescent="0.25">
      <c r="B345" s="96"/>
      <c r="C345" s="125"/>
      <c r="D345" s="125"/>
    </row>
    <row r="346" spans="2:4" x14ac:dyDescent="0.25">
      <c r="B346" s="96"/>
      <c r="C346" s="125"/>
      <c r="D346" s="125"/>
    </row>
    <row r="347" spans="2:4" x14ac:dyDescent="0.25">
      <c r="B347" s="96"/>
      <c r="C347" s="125"/>
      <c r="D347" s="125"/>
    </row>
    <row r="348" spans="2:4" x14ac:dyDescent="0.25">
      <c r="B348" s="96"/>
      <c r="C348" s="125"/>
      <c r="D348" s="125"/>
    </row>
    <row r="349" spans="2:4" x14ac:dyDescent="0.25">
      <c r="B349" s="96"/>
      <c r="C349" s="125"/>
      <c r="D349" s="125"/>
    </row>
    <row r="350" spans="2:4" x14ac:dyDescent="0.25">
      <c r="B350" s="96"/>
      <c r="C350" s="125"/>
      <c r="D350" s="125"/>
    </row>
    <row r="351" spans="2:4" x14ac:dyDescent="0.25">
      <c r="B351" s="96"/>
      <c r="C351" s="125"/>
      <c r="D351" s="125"/>
    </row>
    <row r="352" spans="2:4" x14ac:dyDescent="0.25">
      <c r="B352" s="96"/>
      <c r="C352" s="125"/>
      <c r="D352" s="125"/>
    </row>
    <row r="353" spans="2:4" x14ac:dyDescent="0.25">
      <c r="B353" s="96"/>
      <c r="C353" s="125"/>
      <c r="D353" s="125"/>
    </row>
    <row r="354" spans="2:4" x14ac:dyDescent="0.25">
      <c r="B354" s="96"/>
      <c r="C354" s="125"/>
      <c r="D354" s="125"/>
    </row>
    <row r="355" spans="2:4" x14ac:dyDescent="0.25">
      <c r="B355" s="96"/>
      <c r="C355" s="125"/>
      <c r="D355" s="125"/>
    </row>
    <row r="356" spans="2:4" x14ac:dyDescent="0.25">
      <c r="B356" s="96"/>
      <c r="C356" s="125"/>
      <c r="D356" s="125"/>
    </row>
    <row r="357" spans="2:4" x14ac:dyDescent="0.25">
      <c r="B357" s="96"/>
      <c r="C357" s="125"/>
      <c r="D357" s="125"/>
    </row>
    <row r="358" spans="2:4" x14ac:dyDescent="0.25">
      <c r="B358" s="96"/>
      <c r="C358" s="125"/>
      <c r="D358" s="125"/>
    </row>
    <row r="359" spans="2:4" x14ac:dyDescent="0.25">
      <c r="B359" s="96"/>
      <c r="C359" s="125"/>
      <c r="D359" s="125"/>
    </row>
    <row r="360" spans="2:4" x14ac:dyDescent="0.25">
      <c r="B360" s="96"/>
      <c r="C360" s="125"/>
      <c r="D360" s="125"/>
    </row>
    <row r="361" spans="2:4" x14ac:dyDescent="0.25">
      <c r="B361" s="96"/>
      <c r="C361" s="125"/>
      <c r="D361" s="125"/>
    </row>
    <row r="362" spans="2:4" x14ac:dyDescent="0.25">
      <c r="B362" s="96"/>
      <c r="C362" s="125"/>
      <c r="D362" s="125"/>
    </row>
    <row r="363" spans="2:4" x14ac:dyDescent="0.25">
      <c r="B363" s="96"/>
      <c r="C363" s="125"/>
      <c r="D363" s="125"/>
    </row>
    <row r="364" spans="2:4" x14ac:dyDescent="0.25">
      <c r="B364" s="96"/>
      <c r="C364" s="125"/>
      <c r="D364" s="125"/>
    </row>
    <row r="365" spans="2:4" x14ac:dyDescent="0.25">
      <c r="B365" s="96"/>
      <c r="C365" s="125"/>
      <c r="D365" s="125"/>
    </row>
    <row r="366" spans="2:4" x14ac:dyDescent="0.25">
      <c r="B366" s="96"/>
      <c r="C366" s="125"/>
      <c r="D366" s="125"/>
    </row>
    <row r="367" spans="2:4" x14ac:dyDescent="0.25">
      <c r="B367" s="96"/>
      <c r="C367" s="125"/>
      <c r="D367" s="125"/>
    </row>
    <row r="368" spans="2:4" x14ac:dyDescent="0.25">
      <c r="B368" s="96"/>
      <c r="C368" s="125"/>
      <c r="D368" s="125"/>
    </row>
    <row r="369" spans="2:4" x14ac:dyDescent="0.25">
      <c r="B369" s="96"/>
      <c r="C369" s="125"/>
      <c r="D369" s="125"/>
    </row>
    <row r="370" spans="2:4" x14ac:dyDescent="0.25">
      <c r="B370" s="96"/>
      <c r="C370" s="125"/>
      <c r="D370" s="125"/>
    </row>
    <row r="371" spans="2:4" x14ac:dyDescent="0.25">
      <c r="B371" s="96"/>
      <c r="C371" s="125"/>
      <c r="D371" s="125"/>
    </row>
    <row r="372" spans="2:4" x14ac:dyDescent="0.25">
      <c r="B372" s="96"/>
      <c r="C372" s="125"/>
      <c r="D372" s="125"/>
    </row>
    <row r="373" spans="2:4" x14ac:dyDescent="0.25">
      <c r="B373" s="96"/>
      <c r="C373" s="125"/>
      <c r="D373" s="125"/>
    </row>
    <row r="374" spans="2:4" x14ac:dyDescent="0.25">
      <c r="B374" s="96"/>
      <c r="C374" s="125"/>
      <c r="D374" s="125"/>
    </row>
    <row r="375" spans="2:4" x14ac:dyDescent="0.25">
      <c r="B375" s="96"/>
      <c r="C375" s="125"/>
      <c r="D375" s="125"/>
    </row>
    <row r="376" spans="2:4" x14ac:dyDescent="0.25">
      <c r="B376" s="96"/>
      <c r="C376" s="125"/>
      <c r="D376" s="125"/>
    </row>
    <row r="377" spans="2:4" x14ac:dyDescent="0.25">
      <c r="B377" s="96"/>
      <c r="C377" s="125"/>
      <c r="D377" s="125"/>
    </row>
    <row r="378" spans="2:4" x14ac:dyDescent="0.25">
      <c r="B378" s="96"/>
      <c r="C378" s="125"/>
      <c r="D378" s="125"/>
    </row>
    <row r="379" spans="2:4" x14ac:dyDescent="0.25">
      <c r="B379" s="96"/>
      <c r="C379" s="125"/>
      <c r="D379" s="125"/>
    </row>
    <row r="380" spans="2:4" x14ac:dyDescent="0.25">
      <c r="B380" s="96"/>
      <c r="C380" s="125"/>
      <c r="D380" s="125"/>
    </row>
    <row r="381" spans="2:4" x14ac:dyDescent="0.25">
      <c r="B381" s="96"/>
      <c r="C381" s="125"/>
      <c r="D381" s="125"/>
    </row>
    <row r="382" spans="2:4" x14ac:dyDescent="0.25">
      <c r="B382" s="96"/>
      <c r="C382" s="125"/>
      <c r="D382" s="125"/>
    </row>
    <row r="383" spans="2:4" x14ac:dyDescent="0.25">
      <c r="B383" s="96"/>
      <c r="C383" s="125"/>
      <c r="D383" s="125"/>
    </row>
    <row r="384" spans="2:4" x14ac:dyDescent="0.25">
      <c r="B384" s="96"/>
      <c r="C384" s="125"/>
      <c r="D384" s="125"/>
    </row>
    <row r="385" spans="2:4" x14ac:dyDescent="0.25">
      <c r="B385" s="96"/>
      <c r="C385" s="125"/>
      <c r="D385" s="125"/>
    </row>
    <row r="386" spans="2:4" x14ac:dyDescent="0.25">
      <c r="B386" s="96"/>
      <c r="C386" s="125"/>
      <c r="D386" s="125"/>
    </row>
    <row r="387" spans="2:4" x14ac:dyDescent="0.25">
      <c r="B387" s="96"/>
      <c r="C387" s="125"/>
      <c r="D387" s="125"/>
    </row>
    <row r="388" spans="2:4" x14ac:dyDescent="0.25">
      <c r="B388" s="96"/>
      <c r="C388" s="125"/>
      <c r="D388" s="125"/>
    </row>
    <row r="389" spans="2:4" x14ac:dyDescent="0.25">
      <c r="B389" s="96"/>
      <c r="C389" s="125"/>
      <c r="D389" s="125"/>
    </row>
    <row r="390" spans="2:4" x14ac:dyDescent="0.25">
      <c r="B390" s="96"/>
      <c r="C390" s="125"/>
      <c r="D390" s="125"/>
    </row>
    <row r="391" spans="2:4" x14ac:dyDescent="0.25">
      <c r="B391" s="96"/>
      <c r="C391" s="125"/>
      <c r="D391" s="125"/>
    </row>
    <row r="392" spans="2:4" x14ac:dyDescent="0.25">
      <c r="B392" s="96"/>
      <c r="C392" s="125"/>
      <c r="D392" s="125"/>
    </row>
    <row r="393" spans="2:4" x14ac:dyDescent="0.25">
      <c r="B393" s="96"/>
      <c r="C393" s="125"/>
      <c r="D393" s="125"/>
    </row>
    <row r="394" spans="2:4" x14ac:dyDescent="0.25">
      <c r="B394" s="96"/>
      <c r="C394" s="125"/>
      <c r="D394" s="125"/>
    </row>
    <row r="395" spans="2:4" x14ac:dyDescent="0.25">
      <c r="B395" s="96"/>
      <c r="C395" s="125"/>
      <c r="D395" s="125"/>
    </row>
    <row r="396" spans="2:4" x14ac:dyDescent="0.25">
      <c r="B396" s="96"/>
      <c r="C396" s="125"/>
      <c r="D396" s="125"/>
    </row>
    <row r="397" spans="2:4" x14ac:dyDescent="0.25">
      <c r="B397" s="96"/>
      <c r="C397" s="125"/>
      <c r="D397" s="125"/>
    </row>
    <row r="398" spans="2:4" x14ac:dyDescent="0.25">
      <c r="B398" s="96"/>
      <c r="C398" s="125"/>
      <c r="D398" s="125"/>
    </row>
    <row r="399" spans="2:4" x14ac:dyDescent="0.25">
      <c r="B399" s="96"/>
      <c r="C399" s="125"/>
      <c r="D399" s="125"/>
    </row>
    <row r="400" spans="2:4" x14ac:dyDescent="0.25">
      <c r="B400" s="96"/>
      <c r="C400" s="125"/>
      <c r="D400" s="125"/>
    </row>
    <row r="401" spans="2:4" x14ac:dyDescent="0.25">
      <c r="B401" s="96"/>
      <c r="C401" s="125"/>
      <c r="D401" s="125"/>
    </row>
    <row r="402" spans="2:4" x14ac:dyDescent="0.25">
      <c r="B402" s="96"/>
      <c r="C402" s="125"/>
      <c r="D402" s="125"/>
    </row>
    <row r="403" spans="2:4" x14ac:dyDescent="0.25">
      <c r="B403" s="96"/>
      <c r="C403" s="125"/>
      <c r="D403" s="125"/>
    </row>
    <row r="404" spans="2:4" x14ac:dyDescent="0.25">
      <c r="B404" s="96"/>
      <c r="C404" s="125"/>
      <c r="D404" s="125"/>
    </row>
    <row r="405" spans="2:4" x14ac:dyDescent="0.25">
      <c r="B405" s="96"/>
      <c r="C405" s="125"/>
      <c r="D405" s="125"/>
    </row>
    <row r="406" spans="2:4" x14ac:dyDescent="0.25">
      <c r="B406" s="96"/>
      <c r="C406" s="125"/>
      <c r="D406" s="125"/>
    </row>
    <row r="407" spans="2:4" x14ac:dyDescent="0.25">
      <c r="B407" s="96"/>
      <c r="C407" s="125"/>
      <c r="D407" s="125"/>
    </row>
    <row r="408" spans="2:4" x14ac:dyDescent="0.25">
      <c r="B408" s="96"/>
      <c r="C408" s="125"/>
      <c r="D408" s="125"/>
    </row>
    <row r="409" spans="2:4" x14ac:dyDescent="0.25">
      <c r="B409" s="96"/>
      <c r="C409" s="125"/>
      <c r="D409" s="125"/>
    </row>
    <row r="410" spans="2:4" x14ac:dyDescent="0.25">
      <c r="B410" s="96"/>
      <c r="C410" s="125"/>
      <c r="D410" s="125"/>
    </row>
    <row r="411" spans="2:4" x14ac:dyDescent="0.25">
      <c r="B411" s="96"/>
      <c r="C411" s="125"/>
      <c r="D411" s="125"/>
    </row>
    <row r="412" spans="2:4" x14ac:dyDescent="0.25">
      <c r="B412" s="96"/>
      <c r="C412" s="125"/>
      <c r="D412" s="125"/>
    </row>
    <row r="413" spans="2:4" x14ac:dyDescent="0.25">
      <c r="B413" s="96"/>
      <c r="C413" s="125"/>
      <c r="D413" s="125"/>
    </row>
    <row r="414" spans="2:4" x14ac:dyDescent="0.25">
      <c r="B414" s="96"/>
      <c r="C414" s="125"/>
      <c r="D414" s="125"/>
    </row>
    <row r="415" spans="2:4" x14ac:dyDescent="0.25">
      <c r="B415" s="96"/>
      <c r="C415" s="125"/>
      <c r="D415" s="125"/>
    </row>
    <row r="416" spans="2:4" x14ac:dyDescent="0.25">
      <c r="B416" s="96"/>
      <c r="C416" s="125"/>
      <c r="D416" s="125"/>
    </row>
    <row r="417" spans="2:4" x14ac:dyDescent="0.25">
      <c r="B417" s="96"/>
      <c r="C417" s="125"/>
      <c r="D417" s="125"/>
    </row>
    <row r="418" spans="2:4" x14ac:dyDescent="0.25">
      <c r="B418" s="96"/>
      <c r="C418" s="125"/>
      <c r="D418" s="125"/>
    </row>
    <row r="419" spans="2:4" x14ac:dyDescent="0.25">
      <c r="B419" s="96"/>
      <c r="C419" s="125"/>
      <c r="D419" s="125"/>
    </row>
    <row r="420" spans="2:4" x14ac:dyDescent="0.25">
      <c r="B420" s="96"/>
      <c r="C420" s="125"/>
      <c r="D420" s="125"/>
    </row>
    <row r="421" spans="2:4" x14ac:dyDescent="0.25">
      <c r="B421" s="96"/>
      <c r="C421" s="125"/>
      <c r="D421" s="125"/>
    </row>
    <row r="422" spans="2:4" x14ac:dyDescent="0.25">
      <c r="B422" s="96"/>
      <c r="C422" s="125"/>
      <c r="D422" s="125"/>
    </row>
    <row r="423" spans="2:4" x14ac:dyDescent="0.25">
      <c r="B423" s="96"/>
      <c r="C423" s="125"/>
      <c r="D423" s="125"/>
    </row>
    <row r="424" spans="2:4" x14ac:dyDescent="0.25">
      <c r="B424" s="96"/>
      <c r="C424" s="125"/>
      <c r="D424" s="125"/>
    </row>
    <row r="425" spans="2:4" x14ac:dyDescent="0.25">
      <c r="B425" s="96"/>
      <c r="C425" s="125"/>
      <c r="D425" s="125"/>
    </row>
    <row r="426" spans="2:4" x14ac:dyDescent="0.25">
      <c r="B426" s="96"/>
      <c r="C426" s="125"/>
      <c r="D426" s="125"/>
    </row>
    <row r="427" spans="2:4" x14ac:dyDescent="0.25">
      <c r="B427" s="96"/>
      <c r="C427" s="125"/>
      <c r="D427" s="125"/>
    </row>
    <row r="428" spans="2:4" x14ac:dyDescent="0.25">
      <c r="B428" s="96"/>
      <c r="C428" s="125"/>
      <c r="D428" s="125"/>
    </row>
    <row r="429" spans="2:4" x14ac:dyDescent="0.25">
      <c r="B429" s="96"/>
      <c r="C429" s="125"/>
      <c r="D429" s="125"/>
    </row>
    <row r="430" spans="2:4" x14ac:dyDescent="0.25">
      <c r="B430" s="96"/>
      <c r="C430" s="125"/>
      <c r="D430" s="125"/>
    </row>
    <row r="431" spans="2:4" x14ac:dyDescent="0.25">
      <c r="B431" s="96"/>
      <c r="C431" s="125"/>
      <c r="D431" s="125"/>
    </row>
    <row r="432" spans="2:4" x14ac:dyDescent="0.25">
      <c r="B432" s="96"/>
      <c r="C432" s="125"/>
      <c r="D432" s="125"/>
    </row>
    <row r="433" spans="2:4" x14ac:dyDescent="0.25">
      <c r="B433" s="96"/>
      <c r="C433" s="125"/>
      <c r="D433" s="125"/>
    </row>
    <row r="434" spans="2:4" x14ac:dyDescent="0.25">
      <c r="B434" s="96"/>
      <c r="C434" s="125"/>
      <c r="D434" s="125"/>
    </row>
    <row r="435" spans="2:4" x14ac:dyDescent="0.25">
      <c r="B435" s="96"/>
      <c r="C435" s="125"/>
      <c r="D435" s="125"/>
    </row>
    <row r="436" spans="2:4" x14ac:dyDescent="0.25">
      <c r="B436" s="96"/>
      <c r="C436" s="125"/>
      <c r="D436" s="125"/>
    </row>
  </sheetData>
  <sheetProtection algorithmName="SHA-512" hashValue="dTQM29hHt9PSZmiECxkPDFKdq0PFuEApqbTw3mbouv8ZUKsF/4fWYr5gA3mQeC1Cwt2RHEgHpnzHxUhR9B3vsQ==" saltValue="N1yxrpcLbc8rniZ6KF08RQ==" spinCount="100000" sheet="1" selectLockedCells="1"/>
  <mergeCells count="10">
    <mergeCell ref="A2:E2"/>
    <mergeCell ref="B149:D149"/>
    <mergeCell ref="B151:D151"/>
    <mergeCell ref="B153:D153"/>
    <mergeCell ref="B145:D145"/>
    <mergeCell ref="B3:E3"/>
    <mergeCell ref="B147:E147"/>
    <mergeCell ref="B35:E35"/>
    <mergeCell ref="B4:E4"/>
    <mergeCell ref="B33:C33"/>
  </mergeCells>
  <phoneticPr fontId="3" type="noConversion"/>
  <pageMargins left="0.75" right="0.75" top="1" bottom="1" header="0.5" footer="0.5"/>
  <pageSetup scale="81" fitToHeight="3"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BW435"/>
  <sheetViews>
    <sheetView zoomScale="80" zoomScaleNormal="80" zoomScalePageLayoutView="80" workbookViewId="0">
      <pane xSplit="2" ySplit="6" topLeftCell="C146" activePane="bottomRight" state="frozen"/>
      <selection activeCell="C42" sqref="C42"/>
      <selection pane="topRight" activeCell="C42" sqref="C42"/>
      <selection pane="bottomLeft" activeCell="C42" sqref="C42"/>
      <selection pane="bottomRight" activeCell="C7" sqref="C7"/>
    </sheetView>
  </sheetViews>
  <sheetFormatPr defaultColWidth="8.6640625" defaultRowHeight="13.2" x14ac:dyDescent="0.25"/>
  <cols>
    <col min="1" max="1" width="7.6640625" style="256" customWidth="1"/>
    <col min="2" max="2" width="58.6640625" customWidth="1"/>
    <col min="3" max="3" width="17" style="2" customWidth="1"/>
    <col min="4" max="4" width="18.33203125" style="2" customWidth="1"/>
    <col min="5" max="5" width="20.44140625" style="154" customWidth="1"/>
    <col min="6" max="75" width="8.6640625" style="96" customWidth="1"/>
  </cols>
  <sheetData>
    <row r="1" spans="1:75" ht="54" customHeight="1" x14ac:dyDescent="0.25">
      <c r="A1"/>
      <c r="E1" s="96"/>
    </row>
    <row r="2" spans="1:75" ht="46.95" customHeight="1" x14ac:dyDescent="0.4">
      <c r="A2" s="513"/>
      <c r="B2" s="539"/>
      <c r="C2" s="539"/>
      <c r="D2" s="539"/>
      <c r="E2" s="539"/>
      <c r="F2" s="242"/>
      <c r="G2" s="242"/>
      <c r="H2" s="242"/>
      <c r="I2" s="242"/>
      <c r="J2" s="242"/>
      <c r="K2" s="242"/>
      <c r="L2" s="242"/>
      <c r="M2" s="242"/>
      <c r="N2" s="242"/>
      <c r="O2" s="242"/>
      <c r="P2" s="242"/>
      <c r="Q2" s="242"/>
      <c r="R2" s="24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row>
    <row r="3" spans="1:75" s="59" customFormat="1" ht="24.6" thickBot="1" x14ac:dyDescent="0.45">
      <c r="A3" s="279"/>
      <c r="B3" s="584" t="s">
        <v>292</v>
      </c>
      <c r="C3" s="585"/>
      <c r="D3" s="585"/>
      <c r="E3" s="586"/>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row>
    <row r="4" spans="1:75" s="119" customFormat="1" ht="18.600000000000001" thickTop="1" thickBot="1" x14ac:dyDescent="0.35">
      <c r="A4" s="281"/>
      <c r="B4" s="587" t="s">
        <v>249</v>
      </c>
      <c r="C4" s="588"/>
      <c r="D4" s="588"/>
      <c r="E4" s="589"/>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row>
    <row r="5" spans="1:75" s="63" customFormat="1" ht="15" customHeight="1" thickBot="1" x14ac:dyDescent="0.35">
      <c r="A5" s="280"/>
      <c r="B5" s="266"/>
      <c r="C5" s="153"/>
      <c r="D5" s="117"/>
      <c r="E5" s="66"/>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row>
    <row r="6" spans="1:75" s="263" customFormat="1" ht="18" thickBot="1" x14ac:dyDescent="0.35">
      <c r="A6" s="282"/>
      <c r="B6" s="291" t="s">
        <v>163</v>
      </c>
      <c r="C6" s="289" t="s">
        <v>89</v>
      </c>
      <c r="D6" s="395">
        <f>SUM(C7:C14)</f>
        <v>0</v>
      </c>
      <c r="E6" s="282"/>
    </row>
    <row r="7" spans="1:75" s="54" customFormat="1" ht="15.6" x14ac:dyDescent="0.3">
      <c r="A7" s="280"/>
      <c r="B7" s="269" t="s">
        <v>164</v>
      </c>
      <c r="C7" s="396"/>
      <c r="D7" s="155"/>
      <c r="E7" s="66"/>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row>
    <row r="8" spans="1:75" ht="15" x14ac:dyDescent="0.25">
      <c r="B8" s="269" t="s">
        <v>165</v>
      </c>
      <c r="C8" s="396"/>
      <c r="D8" s="123"/>
    </row>
    <row r="9" spans="1:75" ht="15" x14ac:dyDescent="0.25">
      <c r="B9" s="269" t="s">
        <v>166</v>
      </c>
      <c r="C9" s="396"/>
      <c r="D9" s="123"/>
    </row>
    <row r="10" spans="1:75" s="1" customFormat="1" ht="15.45" customHeight="1" x14ac:dyDescent="0.25">
      <c r="A10" s="283"/>
      <c r="B10" s="268" t="s">
        <v>167</v>
      </c>
      <c r="C10" s="396"/>
      <c r="D10" s="123"/>
      <c r="E10" s="156"/>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row>
    <row r="11" spans="1:75" s="96" customFormat="1" ht="15" x14ac:dyDescent="0.25">
      <c r="A11" s="256"/>
      <c r="B11" s="269" t="s">
        <v>168</v>
      </c>
      <c r="C11" s="396"/>
      <c r="D11" s="123"/>
      <c r="E11" s="154"/>
    </row>
    <row r="12" spans="1:75" ht="15" x14ac:dyDescent="0.25">
      <c r="B12" s="269" t="s">
        <v>169</v>
      </c>
      <c r="C12" s="396"/>
      <c r="D12" s="123"/>
    </row>
    <row r="13" spans="1:75" ht="15" x14ac:dyDescent="0.25">
      <c r="B13" s="269" t="s">
        <v>170</v>
      </c>
      <c r="C13" s="396"/>
      <c r="D13" s="123"/>
    </row>
    <row r="14" spans="1:75" ht="15" x14ac:dyDescent="0.25">
      <c r="B14" s="271" t="s">
        <v>171</v>
      </c>
      <c r="C14" s="397"/>
      <c r="D14" s="123"/>
    </row>
    <row r="15" spans="1:75" ht="15" x14ac:dyDescent="0.25">
      <c r="B15" s="269"/>
      <c r="C15" s="398"/>
      <c r="D15" s="123"/>
    </row>
    <row r="16" spans="1:75" ht="15" x14ac:dyDescent="0.25">
      <c r="B16" s="295" t="s">
        <v>251</v>
      </c>
      <c r="C16" s="309"/>
      <c r="D16" s="123"/>
    </row>
    <row r="17" spans="1:75" ht="15.6" thickBot="1" x14ac:dyDescent="0.3">
      <c r="B17" s="294"/>
      <c r="C17" s="309"/>
      <c r="D17" s="123"/>
    </row>
    <row r="18" spans="1:75" s="160" customFormat="1" ht="16.2" thickBot="1" x14ac:dyDescent="0.35">
      <c r="A18" s="284"/>
      <c r="B18" s="264" t="s">
        <v>172</v>
      </c>
      <c r="C18" s="287" t="s">
        <v>89</v>
      </c>
      <c r="D18" s="399">
        <f>SUM(C19:C22)</f>
        <v>0</v>
      </c>
      <c r="E18" s="158"/>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59"/>
      <c r="BP18" s="159"/>
      <c r="BQ18" s="159"/>
      <c r="BR18" s="159"/>
      <c r="BS18" s="159"/>
      <c r="BT18" s="159"/>
      <c r="BU18" s="159"/>
      <c r="BV18" s="159"/>
      <c r="BW18" s="159"/>
    </row>
    <row r="19" spans="1:75" s="1" customFormat="1" ht="14.7" customHeight="1" x14ac:dyDescent="0.25">
      <c r="A19" s="283"/>
      <c r="B19" s="268" t="s">
        <v>173</v>
      </c>
      <c r="C19" s="296"/>
      <c r="D19" s="255"/>
      <c r="E19" s="156"/>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row>
    <row r="20" spans="1:75" ht="15" x14ac:dyDescent="0.25">
      <c r="B20" s="269" t="s">
        <v>174</v>
      </c>
      <c r="C20" s="296"/>
      <c r="D20" s="255"/>
    </row>
    <row r="21" spans="1:75" ht="15" x14ac:dyDescent="0.25">
      <c r="B21" s="269" t="s">
        <v>175</v>
      </c>
      <c r="C21" s="296"/>
      <c r="D21" s="255"/>
    </row>
    <row r="22" spans="1:75" ht="15" x14ac:dyDescent="0.25">
      <c r="B22" s="269" t="s">
        <v>176</v>
      </c>
      <c r="C22" s="296"/>
      <c r="D22" s="255"/>
    </row>
    <row r="23" spans="1:75" ht="16.2" thickBot="1" x14ac:dyDescent="0.35">
      <c r="B23" s="288"/>
      <c r="C23" s="161"/>
      <c r="D23" s="255"/>
    </row>
    <row r="24" spans="1:75" s="160" customFormat="1" ht="16.2" thickBot="1" x14ac:dyDescent="0.35">
      <c r="A24" s="284"/>
      <c r="B24" s="292" t="s">
        <v>177</v>
      </c>
      <c r="C24" s="293" t="s">
        <v>89</v>
      </c>
      <c r="D24" s="399">
        <f>SUM(C25:C31)</f>
        <v>0</v>
      </c>
      <c r="E24" s="158"/>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159"/>
      <c r="BG24" s="159"/>
      <c r="BH24" s="159"/>
      <c r="BI24" s="159"/>
      <c r="BJ24" s="159"/>
      <c r="BK24" s="159"/>
      <c r="BL24" s="159"/>
      <c r="BM24" s="159"/>
      <c r="BN24" s="159"/>
      <c r="BO24" s="159"/>
      <c r="BP24" s="159"/>
      <c r="BQ24" s="159"/>
      <c r="BR24" s="159"/>
      <c r="BS24" s="159"/>
      <c r="BT24" s="159"/>
      <c r="BU24" s="159"/>
      <c r="BV24" s="159"/>
      <c r="BW24" s="159"/>
    </row>
    <row r="25" spans="1:75" s="1" customFormat="1" ht="14.7" customHeight="1" x14ac:dyDescent="0.25">
      <c r="A25" s="283"/>
      <c r="B25" s="268" t="s">
        <v>178</v>
      </c>
      <c r="C25" s="296"/>
      <c r="D25" s="255"/>
      <c r="E25" s="156"/>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row>
    <row r="26" spans="1:75" s="1" customFormat="1" ht="14.7" customHeight="1" x14ac:dyDescent="0.25">
      <c r="A26" s="283"/>
      <c r="B26" s="269" t="s">
        <v>252</v>
      </c>
      <c r="C26" s="296"/>
      <c r="D26" s="255"/>
      <c r="E26" s="156"/>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row>
    <row r="27" spans="1:75" ht="15" x14ac:dyDescent="0.25">
      <c r="B27" s="268" t="s">
        <v>255</v>
      </c>
      <c r="C27" s="296"/>
      <c r="D27" s="255"/>
    </row>
    <row r="28" spans="1:75" ht="15" x14ac:dyDescent="0.25">
      <c r="B28" s="269" t="s">
        <v>254</v>
      </c>
      <c r="C28" s="296"/>
      <c r="D28" s="255"/>
    </row>
    <row r="29" spans="1:75" ht="15" x14ac:dyDescent="0.25">
      <c r="B29" s="269" t="s">
        <v>253</v>
      </c>
      <c r="C29" s="296"/>
      <c r="D29" s="255"/>
    </row>
    <row r="30" spans="1:75" ht="15" x14ac:dyDescent="0.25">
      <c r="B30" s="269" t="s">
        <v>179</v>
      </c>
      <c r="C30" s="296"/>
      <c r="D30" s="255"/>
    </row>
    <row r="31" spans="1:75" ht="15" x14ac:dyDescent="0.25">
      <c r="B31" s="271"/>
      <c r="C31" s="297"/>
      <c r="D31" s="255"/>
    </row>
    <row r="32" spans="1:75" ht="16.2" thickBot="1" x14ac:dyDescent="0.35">
      <c r="B32" s="122"/>
      <c r="C32" s="162"/>
      <c r="D32" s="123"/>
    </row>
    <row r="33" spans="1:75" s="105" customFormat="1" ht="18" thickBot="1" x14ac:dyDescent="0.35">
      <c r="A33" s="254"/>
      <c r="B33" s="590" t="s">
        <v>250</v>
      </c>
      <c r="C33" s="591"/>
      <c r="D33" s="289" t="s">
        <v>89</v>
      </c>
      <c r="E33" s="394">
        <f>$D$6-$D$18-$D$24</f>
        <v>0</v>
      </c>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4"/>
      <c r="AY33" s="254"/>
      <c r="AZ33" s="254"/>
      <c r="BA33" s="254"/>
      <c r="BB33" s="254"/>
      <c r="BC33" s="254"/>
      <c r="BD33" s="254"/>
      <c r="BE33" s="254"/>
      <c r="BF33" s="254"/>
      <c r="BG33" s="254"/>
      <c r="BH33" s="254"/>
      <c r="BI33" s="254"/>
      <c r="BJ33" s="254"/>
      <c r="BK33" s="254"/>
      <c r="BL33" s="254"/>
      <c r="BM33" s="254"/>
      <c r="BN33" s="254"/>
      <c r="BO33" s="254"/>
      <c r="BP33" s="254"/>
      <c r="BQ33" s="254"/>
      <c r="BR33" s="254"/>
      <c r="BS33" s="254"/>
      <c r="BT33" s="254"/>
      <c r="BU33" s="254"/>
      <c r="BV33" s="254"/>
      <c r="BW33" s="254"/>
    </row>
    <row r="34" spans="1:75" s="96" customFormat="1" ht="12.45" customHeight="1" thickBot="1" x14ac:dyDescent="0.3">
      <c r="A34" s="256"/>
      <c r="B34" s="267"/>
      <c r="C34" s="123"/>
      <c r="D34" s="123"/>
      <c r="E34" s="154"/>
    </row>
    <row r="35" spans="1:75" s="119" customFormat="1" ht="18.600000000000001" thickTop="1" thickBot="1" x14ac:dyDescent="0.35">
      <c r="A35" s="281"/>
      <c r="B35" s="587" t="s">
        <v>248</v>
      </c>
      <c r="C35" s="588"/>
      <c r="D35" s="588"/>
      <c r="E35" s="589"/>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row>
    <row r="36" spans="1:75" s="96" customFormat="1" ht="12.45" customHeight="1" thickBot="1" x14ac:dyDescent="0.3">
      <c r="A36" s="256"/>
      <c r="B36" s="267"/>
      <c r="C36" s="123"/>
      <c r="D36" s="123"/>
      <c r="E36" s="154"/>
    </row>
    <row r="37" spans="1:75" s="160" customFormat="1" ht="16.2" thickBot="1" x14ac:dyDescent="0.35">
      <c r="A37" s="284"/>
      <c r="B37" s="270" t="s">
        <v>245</v>
      </c>
      <c r="C37" s="287" t="s">
        <v>89</v>
      </c>
      <c r="D37" s="399">
        <f>SUM(C38:C49)</f>
        <v>0</v>
      </c>
      <c r="E37" s="158"/>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59"/>
      <c r="BQ37" s="159"/>
      <c r="BR37" s="159"/>
      <c r="BS37" s="159"/>
      <c r="BT37" s="159"/>
      <c r="BU37" s="159"/>
      <c r="BV37" s="159"/>
      <c r="BW37" s="159"/>
    </row>
    <row r="38" spans="1:75" s="1" customFormat="1" ht="15" x14ac:dyDescent="0.25">
      <c r="A38" s="283"/>
      <c r="B38" s="268" t="s">
        <v>256</v>
      </c>
      <c r="C38" s="400">
        <f>'Debt List'!D44</f>
        <v>0</v>
      </c>
      <c r="D38" s="255"/>
      <c r="E38" s="156"/>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row>
    <row r="39" spans="1:75" s="1" customFormat="1" ht="15" x14ac:dyDescent="0.25">
      <c r="A39" s="283"/>
      <c r="B39" s="268" t="s">
        <v>180</v>
      </c>
      <c r="C39" s="401"/>
      <c r="D39" s="255"/>
      <c r="E39" s="156"/>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row>
    <row r="40" spans="1:75" ht="15" x14ac:dyDescent="0.25">
      <c r="B40" s="269" t="s">
        <v>181</v>
      </c>
      <c r="C40" s="401"/>
      <c r="D40" s="255"/>
    </row>
    <row r="41" spans="1:75" ht="15" x14ac:dyDescent="0.25">
      <c r="B41" s="269" t="s">
        <v>182</v>
      </c>
      <c r="C41" s="401"/>
      <c r="D41" s="255"/>
    </row>
    <row r="42" spans="1:75" ht="15" x14ac:dyDescent="0.25">
      <c r="B42" s="269" t="s">
        <v>183</v>
      </c>
      <c r="C42" s="401"/>
      <c r="D42" s="255"/>
    </row>
    <row r="43" spans="1:75" s="1" customFormat="1" ht="14.7" customHeight="1" x14ac:dyDescent="0.25">
      <c r="A43" s="283"/>
      <c r="B43" s="268" t="s">
        <v>184</v>
      </c>
      <c r="C43" s="401"/>
      <c r="D43" s="255"/>
      <c r="E43" s="156"/>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c r="BW43" s="73"/>
    </row>
    <row r="44" spans="1:75" ht="15" x14ac:dyDescent="0.25">
      <c r="B44" s="269" t="s">
        <v>185</v>
      </c>
      <c r="C44" s="401"/>
      <c r="D44" s="255"/>
    </row>
    <row r="45" spans="1:75" ht="15" x14ac:dyDescent="0.25">
      <c r="B45" s="269" t="s">
        <v>186</v>
      </c>
      <c r="C45" s="401"/>
      <c r="D45" s="255"/>
    </row>
    <row r="46" spans="1:75" ht="15" x14ac:dyDescent="0.25">
      <c r="B46" s="269" t="s">
        <v>300</v>
      </c>
      <c r="C46" s="401"/>
      <c r="D46" s="255"/>
    </row>
    <row r="47" spans="1:75" ht="15" x14ac:dyDescent="0.25">
      <c r="B47" s="269" t="s">
        <v>187</v>
      </c>
      <c r="C47" s="401"/>
      <c r="D47" s="255"/>
    </row>
    <row r="48" spans="1:75" ht="15" x14ac:dyDescent="0.25">
      <c r="B48" s="269" t="s">
        <v>268</v>
      </c>
      <c r="C48" s="401"/>
      <c r="D48" s="255"/>
    </row>
    <row r="49" spans="1:75" ht="15" x14ac:dyDescent="0.25">
      <c r="B49" s="269" t="s">
        <v>179</v>
      </c>
      <c r="C49" s="401"/>
      <c r="D49" s="255"/>
    </row>
    <row r="50" spans="1:75" ht="16.2" thickBot="1" x14ac:dyDescent="0.35">
      <c r="B50" s="122"/>
      <c r="C50" s="400"/>
      <c r="D50" s="255"/>
    </row>
    <row r="51" spans="1:75" s="160" customFormat="1" ht="16.2" thickBot="1" x14ac:dyDescent="0.35">
      <c r="A51" s="284"/>
      <c r="B51" s="270" t="s">
        <v>188</v>
      </c>
      <c r="C51" s="287" t="s">
        <v>89</v>
      </c>
      <c r="D51" s="399">
        <f>SUM(C52:C53)</f>
        <v>0</v>
      </c>
      <c r="E51" s="158"/>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59"/>
      <c r="AN51" s="159"/>
      <c r="AO51" s="159"/>
      <c r="AP51" s="159"/>
      <c r="AQ51" s="159"/>
      <c r="AR51" s="159"/>
      <c r="AS51" s="159"/>
      <c r="AT51" s="159"/>
      <c r="AU51" s="159"/>
      <c r="AV51" s="159"/>
      <c r="AW51" s="159"/>
      <c r="AX51" s="159"/>
      <c r="AY51" s="159"/>
      <c r="AZ51" s="159"/>
      <c r="BA51" s="159"/>
      <c r="BB51" s="159"/>
      <c r="BC51" s="159"/>
      <c r="BD51" s="159"/>
      <c r="BE51" s="159"/>
      <c r="BF51" s="159"/>
      <c r="BG51" s="159"/>
      <c r="BH51" s="159"/>
      <c r="BI51" s="159"/>
      <c r="BJ51" s="159"/>
      <c r="BK51" s="159"/>
      <c r="BL51" s="159"/>
      <c r="BM51" s="159"/>
      <c r="BN51" s="159"/>
      <c r="BO51" s="159"/>
      <c r="BP51" s="159"/>
      <c r="BQ51" s="159"/>
      <c r="BR51" s="159"/>
      <c r="BS51" s="159"/>
      <c r="BT51" s="159"/>
      <c r="BU51" s="159"/>
      <c r="BV51" s="159"/>
      <c r="BW51" s="159"/>
    </row>
    <row r="52" spans="1:75" s="1" customFormat="1" ht="14.7" customHeight="1" x14ac:dyDescent="0.25">
      <c r="A52" s="283"/>
      <c r="B52" s="268" t="s">
        <v>189</v>
      </c>
      <c r="C52" s="296"/>
      <c r="D52" s="255"/>
      <c r="E52" s="156"/>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c r="BW52" s="73"/>
    </row>
    <row r="53" spans="1:75" ht="15" x14ac:dyDescent="0.25">
      <c r="B53" s="269" t="s">
        <v>179</v>
      </c>
      <c r="C53" s="296"/>
      <c r="D53" s="255"/>
    </row>
    <row r="54" spans="1:75" ht="16.2" thickBot="1" x14ac:dyDescent="0.35">
      <c r="B54" s="122"/>
      <c r="C54" s="164"/>
      <c r="D54" s="255"/>
    </row>
    <row r="55" spans="1:75" s="160" customFormat="1" ht="16.2" thickBot="1" x14ac:dyDescent="0.35">
      <c r="A55" s="284"/>
      <c r="B55" s="402" t="s">
        <v>190</v>
      </c>
      <c r="C55" s="403" t="s">
        <v>89</v>
      </c>
      <c r="D55" s="399">
        <f>SUM(C56:C62)</f>
        <v>0</v>
      </c>
      <c r="E55" s="404"/>
      <c r="F55" s="405"/>
      <c r="G55" s="159"/>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9"/>
      <c r="AL55" s="159"/>
      <c r="AM55" s="159"/>
      <c r="AN55" s="159"/>
      <c r="AO55" s="159"/>
      <c r="AP55" s="159"/>
      <c r="AQ55" s="159"/>
      <c r="AR55" s="159"/>
      <c r="AS55" s="159"/>
      <c r="AT55" s="159"/>
      <c r="AU55" s="159"/>
      <c r="AV55" s="159"/>
      <c r="AW55" s="159"/>
      <c r="AX55" s="159"/>
      <c r="AY55" s="159"/>
      <c r="AZ55" s="159"/>
      <c r="BA55" s="159"/>
      <c r="BB55" s="159"/>
      <c r="BC55" s="159"/>
      <c r="BD55" s="159"/>
      <c r="BE55" s="159"/>
      <c r="BF55" s="159"/>
      <c r="BG55" s="159"/>
      <c r="BH55" s="159"/>
      <c r="BI55" s="159"/>
      <c r="BJ55" s="159"/>
      <c r="BK55" s="159"/>
      <c r="BL55" s="159"/>
      <c r="BM55" s="159"/>
      <c r="BN55" s="159"/>
      <c r="BO55" s="159"/>
      <c r="BP55" s="159"/>
      <c r="BQ55" s="159"/>
      <c r="BR55" s="159"/>
      <c r="BS55" s="159"/>
      <c r="BT55" s="159"/>
      <c r="BU55" s="159"/>
      <c r="BV55" s="159"/>
      <c r="BW55" s="159"/>
    </row>
    <row r="56" spans="1:75" s="1" customFormat="1" ht="15" x14ac:dyDescent="0.25">
      <c r="A56" s="283"/>
      <c r="B56" s="406" t="s">
        <v>257</v>
      </c>
      <c r="C56" s="400">
        <f>'Debt List'!D37</f>
        <v>0</v>
      </c>
      <c r="D56" s="407"/>
      <c r="E56" s="408"/>
      <c r="F56" s="390"/>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row>
    <row r="57" spans="1:75" ht="15" x14ac:dyDescent="0.25">
      <c r="B57" s="409" t="s">
        <v>191</v>
      </c>
      <c r="C57" s="401"/>
      <c r="D57" s="407"/>
      <c r="E57" s="410"/>
      <c r="F57" s="391"/>
    </row>
    <row r="58" spans="1:75" ht="15" x14ac:dyDescent="0.25">
      <c r="B58" s="409" t="s">
        <v>260</v>
      </c>
      <c r="C58" s="401"/>
      <c r="D58" s="407"/>
      <c r="E58" s="410"/>
      <c r="F58" s="391"/>
    </row>
    <row r="59" spans="1:75" ht="15" x14ac:dyDescent="0.25">
      <c r="B59" s="409" t="s">
        <v>192</v>
      </c>
      <c r="C59" s="401"/>
      <c r="D59" s="407"/>
      <c r="E59" s="410"/>
      <c r="F59" s="391"/>
    </row>
    <row r="60" spans="1:75" ht="15" x14ac:dyDescent="0.25">
      <c r="B60" s="409" t="s">
        <v>187</v>
      </c>
      <c r="C60" s="401"/>
      <c r="D60" s="407"/>
      <c r="E60" s="410"/>
      <c r="F60" s="391"/>
    </row>
    <row r="61" spans="1:75" ht="15" x14ac:dyDescent="0.25">
      <c r="B61" s="409" t="s">
        <v>270</v>
      </c>
      <c r="C61" s="401"/>
      <c r="D61" s="407"/>
      <c r="E61" s="410"/>
      <c r="F61" s="391"/>
    </row>
    <row r="62" spans="1:75" ht="15" x14ac:dyDescent="0.25">
      <c r="B62" s="409" t="s">
        <v>269</v>
      </c>
      <c r="C62" s="401"/>
      <c r="D62" s="407"/>
      <c r="E62" s="410"/>
      <c r="F62" s="391"/>
    </row>
    <row r="63" spans="1:75" ht="16.2" thickBot="1" x14ac:dyDescent="0.35">
      <c r="B63" s="411"/>
      <c r="C63" s="400"/>
      <c r="D63" s="407"/>
      <c r="E63" s="410"/>
      <c r="F63" s="391"/>
    </row>
    <row r="64" spans="1:75" s="160" customFormat="1" ht="16.2" thickBot="1" x14ac:dyDescent="0.35">
      <c r="A64" s="284"/>
      <c r="B64" s="402" t="s">
        <v>261</v>
      </c>
      <c r="C64" s="403" t="s">
        <v>89</v>
      </c>
      <c r="D64" s="399">
        <f>SUM(C65:C68)</f>
        <v>0</v>
      </c>
      <c r="E64" s="404"/>
      <c r="F64" s="405"/>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O64" s="159"/>
      <c r="AP64" s="159"/>
      <c r="AQ64" s="159"/>
      <c r="AR64" s="159"/>
      <c r="AS64" s="159"/>
      <c r="AT64" s="159"/>
      <c r="AU64" s="159"/>
      <c r="AV64" s="159"/>
      <c r="AW64" s="159"/>
      <c r="AX64" s="159"/>
      <c r="AY64" s="159"/>
      <c r="AZ64" s="159"/>
      <c r="BA64" s="159"/>
      <c r="BB64" s="159"/>
      <c r="BC64" s="159"/>
      <c r="BD64" s="159"/>
      <c r="BE64" s="159"/>
      <c r="BF64" s="159"/>
      <c r="BG64" s="159"/>
      <c r="BH64" s="159"/>
      <c r="BI64" s="159"/>
      <c r="BJ64" s="159"/>
      <c r="BK64" s="159"/>
      <c r="BL64" s="159"/>
      <c r="BM64" s="159"/>
      <c r="BN64" s="159"/>
      <c r="BO64" s="159"/>
      <c r="BP64" s="159"/>
      <c r="BQ64" s="159"/>
      <c r="BR64" s="159"/>
      <c r="BS64" s="159"/>
      <c r="BT64" s="159"/>
      <c r="BU64" s="159"/>
      <c r="BV64" s="159"/>
      <c r="BW64" s="159"/>
    </row>
    <row r="65" spans="1:75" s="1" customFormat="1" ht="14.7" customHeight="1" x14ac:dyDescent="0.25">
      <c r="A65" s="283"/>
      <c r="B65" s="406" t="s">
        <v>193</v>
      </c>
      <c r="C65" s="401"/>
      <c r="D65" s="407"/>
      <c r="E65" s="408"/>
      <c r="F65" s="390"/>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3"/>
      <c r="BV65" s="73"/>
      <c r="BW65" s="73"/>
    </row>
    <row r="66" spans="1:75" ht="15" x14ac:dyDescent="0.25">
      <c r="B66" s="409" t="s">
        <v>290</v>
      </c>
      <c r="C66" s="401"/>
      <c r="D66" s="407"/>
      <c r="E66" s="410"/>
      <c r="F66" s="391"/>
    </row>
    <row r="67" spans="1:75" ht="15" x14ac:dyDescent="0.25">
      <c r="B67" s="409" t="s">
        <v>195</v>
      </c>
      <c r="C67" s="401"/>
      <c r="D67" s="407"/>
      <c r="E67" s="410"/>
      <c r="F67" s="391"/>
    </row>
    <row r="68" spans="1:75" ht="15" x14ac:dyDescent="0.25">
      <c r="B68" s="409" t="s">
        <v>179</v>
      </c>
      <c r="C68" s="401"/>
      <c r="D68" s="407"/>
      <c r="E68" s="410"/>
      <c r="F68" s="391"/>
    </row>
    <row r="69" spans="1:75" ht="16.2" thickBot="1" x14ac:dyDescent="0.35">
      <c r="B69" s="411"/>
      <c r="C69" s="400"/>
      <c r="D69" s="407"/>
      <c r="E69" s="410"/>
      <c r="F69" s="391"/>
    </row>
    <row r="70" spans="1:75" s="160" customFormat="1" ht="16.2" thickBot="1" x14ac:dyDescent="0.35">
      <c r="A70" s="284"/>
      <c r="B70" s="402" t="s">
        <v>262</v>
      </c>
      <c r="C70" s="403" t="s">
        <v>89</v>
      </c>
      <c r="D70" s="399">
        <f>SUM(C71:C92)</f>
        <v>0</v>
      </c>
      <c r="E70" s="404"/>
      <c r="F70" s="405"/>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159"/>
      <c r="AN70" s="159"/>
      <c r="AO70" s="159"/>
      <c r="AP70" s="159"/>
      <c r="AQ70" s="159"/>
      <c r="AR70" s="159"/>
      <c r="AS70" s="159"/>
      <c r="AT70" s="159"/>
      <c r="AU70" s="159"/>
      <c r="AV70" s="159"/>
      <c r="AW70" s="159"/>
      <c r="AX70" s="159"/>
      <c r="AY70" s="159"/>
      <c r="AZ70" s="159"/>
      <c r="BA70" s="159"/>
      <c r="BB70" s="159"/>
      <c r="BC70" s="159"/>
      <c r="BD70" s="159"/>
      <c r="BE70" s="159"/>
      <c r="BF70" s="159"/>
      <c r="BG70" s="159"/>
      <c r="BH70" s="159"/>
      <c r="BI70" s="159"/>
      <c r="BJ70" s="159"/>
      <c r="BK70" s="159"/>
      <c r="BL70" s="159"/>
      <c r="BM70" s="159"/>
      <c r="BN70" s="159"/>
      <c r="BO70" s="159"/>
      <c r="BP70" s="159"/>
      <c r="BQ70" s="159"/>
      <c r="BR70" s="159"/>
      <c r="BS70" s="159"/>
      <c r="BT70" s="159"/>
      <c r="BU70" s="159"/>
      <c r="BV70" s="159"/>
      <c r="BW70" s="159"/>
    </row>
    <row r="71" spans="1:75" s="1" customFormat="1" ht="14.7" customHeight="1" x14ac:dyDescent="0.25">
      <c r="A71" s="283"/>
      <c r="B71" s="406">
        <f>'Debt List'!B8</f>
        <v>0</v>
      </c>
      <c r="C71" s="400">
        <f>'Debt List'!$D8</f>
        <v>0</v>
      </c>
      <c r="D71" s="407"/>
      <c r="E71" s="408"/>
      <c r="F71" s="390"/>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73"/>
      <c r="BH71" s="73"/>
      <c r="BI71" s="73"/>
      <c r="BJ71" s="73"/>
      <c r="BK71" s="73"/>
      <c r="BL71" s="73"/>
      <c r="BM71" s="73"/>
      <c r="BN71" s="73"/>
      <c r="BO71" s="73"/>
      <c r="BP71" s="73"/>
      <c r="BQ71" s="73"/>
      <c r="BR71" s="73"/>
      <c r="BS71" s="73"/>
      <c r="BT71" s="73"/>
      <c r="BU71" s="73"/>
      <c r="BV71" s="73"/>
      <c r="BW71" s="73"/>
    </row>
    <row r="72" spans="1:75" s="1" customFormat="1" ht="14.7" customHeight="1" x14ac:dyDescent="0.25">
      <c r="A72" s="283"/>
      <c r="B72" s="406">
        <f>'Debt List'!B9</f>
        <v>0</v>
      </c>
      <c r="C72" s="400">
        <f>'Debt List'!$D9</f>
        <v>0</v>
      </c>
      <c r="D72" s="407"/>
      <c r="E72" s="408"/>
      <c r="F72" s="390"/>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3"/>
      <c r="BG72" s="73"/>
      <c r="BH72" s="73"/>
      <c r="BI72" s="73"/>
      <c r="BJ72" s="73"/>
      <c r="BK72" s="73"/>
      <c r="BL72" s="73"/>
      <c r="BM72" s="73"/>
      <c r="BN72" s="73"/>
      <c r="BO72" s="73"/>
      <c r="BP72" s="73"/>
      <c r="BQ72" s="73"/>
      <c r="BR72" s="73"/>
      <c r="BS72" s="73"/>
      <c r="BT72" s="73"/>
      <c r="BU72" s="73"/>
      <c r="BV72" s="73"/>
      <c r="BW72" s="73"/>
    </row>
    <row r="73" spans="1:75" s="1" customFormat="1" ht="14.7" customHeight="1" x14ac:dyDescent="0.25">
      <c r="A73" s="283"/>
      <c r="B73" s="406">
        <f>'Debt List'!B10</f>
        <v>0</v>
      </c>
      <c r="C73" s="400">
        <f>'Debt List'!$D10</f>
        <v>0</v>
      </c>
      <c r="D73" s="407"/>
      <c r="E73" s="408"/>
      <c r="F73" s="390"/>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3"/>
      <c r="BS73" s="73"/>
      <c r="BT73" s="73"/>
      <c r="BU73" s="73"/>
      <c r="BV73" s="73"/>
      <c r="BW73" s="73"/>
    </row>
    <row r="74" spans="1:75" s="1" customFormat="1" ht="14.7" customHeight="1" x14ac:dyDescent="0.25">
      <c r="A74" s="283"/>
      <c r="B74" s="406">
        <f>'Debt List'!B11</f>
        <v>0</v>
      </c>
      <c r="C74" s="400">
        <f>'Debt List'!$D11</f>
        <v>0</v>
      </c>
      <c r="D74" s="407"/>
      <c r="E74" s="408"/>
      <c r="F74" s="390"/>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73"/>
      <c r="BH74" s="73"/>
      <c r="BI74" s="73"/>
      <c r="BJ74" s="73"/>
      <c r="BK74" s="73"/>
      <c r="BL74" s="73"/>
      <c r="BM74" s="73"/>
      <c r="BN74" s="73"/>
      <c r="BO74" s="73"/>
      <c r="BP74" s="73"/>
      <c r="BQ74" s="73"/>
      <c r="BR74" s="73"/>
      <c r="BS74" s="73"/>
      <c r="BT74" s="73"/>
      <c r="BU74" s="73"/>
      <c r="BV74" s="73"/>
      <c r="BW74" s="73"/>
    </row>
    <row r="75" spans="1:75" s="1" customFormat="1" ht="14.7" customHeight="1" x14ac:dyDescent="0.25">
      <c r="A75" s="283"/>
      <c r="B75" s="406">
        <f>'Debt List'!B12</f>
        <v>0</v>
      </c>
      <c r="C75" s="400">
        <f>'Debt List'!$D12</f>
        <v>0</v>
      </c>
      <c r="D75" s="407"/>
      <c r="E75" s="408"/>
      <c r="F75" s="390"/>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c r="BI75" s="73"/>
      <c r="BJ75" s="73"/>
      <c r="BK75" s="73"/>
      <c r="BL75" s="73"/>
      <c r="BM75" s="73"/>
      <c r="BN75" s="73"/>
      <c r="BO75" s="73"/>
      <c r="BP75" s="73"/>
      <c r="BQ75" s="73"/>
      <c r="BR75" s="73"/>
      <c r="BS75" s="73"/>
      <c r="BT75" s="73"/>
      <c r="BU75" s="73"/>
      <c r="BV75" s="73"/>
      <c r="BW75" s="73"/>
    </row>
    <row r="76" spans="1:75" ht="15" x14ac:dyDescent="0.25">
      <c r="B76" s="406">
        <f>'Debt List'!B13</f>
        <v>0</v>
      </c>
      <c r="C76" s="400">
        <f>'Debt List'!$D13</f>
        <v>0</v>
      </c>
      <c r="D76" s="407"/>
      <c r="E76" s="410"/>
      <c r="F76" s="391"/>
    </row>
    <row r="77" spans="1:75" s="1" customFormat="1" ht="14.7" customHeight="1" x14ac:dyDescent="0.25">
      <c r="A77" s="283"/>
      <c r="B77" s="406">
        <f>'Debt List'!B14</f>
        <v>0</v>
      </c>
      <c r="C77" s="400">
        <f>'Debt List'!$D14</f>
        <v>0</v>
      </c>
      <c r="D77" s="407"/>
      <c r="E77" s="408"/>
      <c r="F77" s="390"/>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S77" s="73"/>
      <c r="BT77" s="73"/>
      <c r="BU77" s="73"/>
      <c r="BV77" s="73"/>
      <c r="BW77" s="73"/>
    </row>
    <row r="78" spans="1:75" ht="15" x14ac:dyDescent="0.25">
      <c r="B78" s="406">
        <f>'Debt List'!B15</f>
        <v>0</v>
      </c>
      <c r="C78" s="400">
        <f>'Debt List'!$D15</f>
        <v>0</v>
      </c>
      <c r="D78" s="407"/>
      <c r="E78" s="410"/>
      <c r="F78" s="391"/>
    </row>
    <row r="79" spans="1:75" ht="15" x14ac:dyDescent="0.25">
      <c r="B79" s="406" t="str">
        <f>'Debt List'!B16</f>
        <v xml:space="preserve"> </v>
      </c>
      <c r="C79" s="400">
        <f>'Debt List'!$D16</f>
        <v>0</v>
      </c>
      <c r="D79" s="407"/>
      <c r="E79" s="410"/>
      <c r="F79" s="391"/>
    </row>
    <row r="80" spans="1:75" s="1" customFormat="1" ht="14.7" customHeight="1" x14ac:dyDescent="0.25">
      <c r="A80" s="283"/>
      <c r="B80" s="406" t="str">
        <f>'Debt List'!B17</f>
        <v xml:space="preserve"> </v>
      </c>
      <c r="C80" s="400">
        <f>'Debt List'!$D17</f>
        <v>0</v>
      </c>
      <c r="D80" s="407"/>
      <c r="E80" s="408"/>
      <c r="F80" s="390"/>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c r="BG80" s="73"/>
      <c r="BH80" s="73"/>
      <c r="BI80" s="73"/>
      <c r="BJ80" s="73"/>
      <c r="BK80" s="73"/>
      <c r="BL80" s="73"/>
      <c r="BM80" s="73"/>
      <c r="BN80" s="73"/>
      <c r="BO80" s="73"/>
      <c r="BP80" s="73"/>
      <c r="BQ80" s="73"/>
      <c r="BR80" s="73"/>
      <c r="BS80" s="73"/>
      <c r="BT80" s="73"/>
      <c r="BU80" s="73"/>
      <c r="BV80" s="73"/>
      <c r="BW80" s="73"/>
    </row>
    <row r="81" spans="1:75" ht="15" x14ac:dyDescent="0.25">
      <c r="B81" s="406" t="str">
        <f>'Debt List'!B18</f>
        <v xml:space="preserve"> </v>
      </c>
      <c r="C81" s="400">
        <f>'Debt List'!$D18</f>
        <v>0</v>
      </c>
      <c r="D81" s="407"/>
      <c r="E81" s="410"/>
      <c r="F81" s="391"/>
    </row>
    <row r="82" spans="1:75" s="1" customFormat="1" ht="14.7" customHeight="1" x14ac:dyDescent="0.25">
      <c r="A82" s="283"/>
      <c r="B82" s="406" t="str">
        <f>'Debt List'!B19</f>
        <v xml:space="preserve"> </v>
      </c>
      <c r="C82" s="400">
        <f>'Debt List'!$D19</f>
        <v>0</v>
      </c>
      <c r="D82" s="407"/>
      <c r="E82" s="408"/>
      <c r="F82" s="390"/>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c r="BE82" s="73"/>
      <c r="BF82" s="73"/>
      <c r="BG82" s="73"/>
      <c r="BH82" s="73"/>
      <c r="BI82" s="73"/>
      <c r="BJ82" s="73"/>
      <c r="BK82" s="73"/>
      <c r="BL82" s="73"/>
      <c r="BM82" s="73"/>
      <c r="BN82" s="73"/>
      <c r="BO82" s="73"/>
      <c r="BP82" s="73"/>
      <c r="BQ82" s="73"/>
      <c r="BR82" s="73"/>
      <c r="BS82" s="73"/>
      <c r="BT82" s="73"/>
      <c r="BU82" s="73"/>
      <c r="BV82" s="73"/>
      <c r="BW82" s="73"/>
    </row>
    <row r="83" spans="1:75" ht="15" x14ac:dyDescent="0.25">
      <c r="B83" s="406" t="str">
        <f>'Debt List'!B20</f>
        <v xml:space="preserve"> </v>
      </c>
      <c r="C83" s="400">
        <f>'Debt List'!$D20</f>
        <v>0</v>
      </c>
      <c r="D83" s="407"/>
      <c r="E83" s="410"/>
      <c r="F83" s="391"/>
    </row>
    <row r="84" spans="1:75" ht="15" x14ac:dyDescent="0.25">
      <c r="B84" s="406" t="str">
        <f>'Debt List'!B21</f>
        <v xml:space="preserve"> </v>
      </c>
      <c r="C84" s="400">
        <f>'Debt List'!$D21</f>
        <v>0</v>
      </c>
      <c r="D84" s="407"/>
      <c r="E84" s="410"/>
      <c r="F84" s="391"/>
    </row>
    <row r="85" spans="1:75" s="1" customFormat="1" ht="14.7" customHeight="1" x14ac:dyDescent="0.25">
      <c r="A85" s="283"/>
      <c r="B85" s="406" t="str">
        <f>'Debt List'!B22</f>
        <v xml:space="preserve"> </v>
      </c>
      <c r="C85" s="400">
        <f>'Debt List'!$D22</f>
        <v>0</v>
      </c>
      <c r="D85" s="407"/>
      <c r="E85" s="408"/>
      <c r="F85" s="390"/>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3"/>
      <c r="AK85" s="73"/>
      <c r="AL85" s="73"/>
      <c r="AM85" s="73"/>
      <c r="AN85" s="73"/>
      <c r="AO85" s="73"/>
      <c r="AP85" s="73"/>
      <c r="AQ85" s="73"/>
      <c r="AR85" s="73"/>
      <c r="AS85" s="73"/>
      <c r="AT85" s="73"/>
      <c r="AU85" s="73"/>
      <c r="AV85" s="73"/>
      <c r="AW85" s="73"/>
      <c r="AX85" s="73"/>
      <c r="AY85" s="73"/>
      <c r="AZ85" s="73"/>
      <c r="BA85" s="73"/>
      <c r="BB85" s="73"/>
      <c r="BC85" s="73"/>
      <c r="BD85" s="73"/>
      <c r="BE85" s="73"/>
      <c r="BF85" s="73"/>
      <c r="BG85" s="73"/>
      <c r="BH85" s="73"/>
      <c r="BI85" s="73"/>
      <c r="BJ85" s="73"/>
      <c r="BK85" s="73"/>
      <c r="BL85" s="73"/>
      <c r="BM85" s="73"/>
      <c r="BN85" s="73"/>
      <c r="BO85" s="73"/>
      <c r="BP85" s="73"/>
      <c r="BQ85" s="73"/>
      <c r="BR85" s="73"/>
      <c r="BS85" s="73"/>
      <c r="BT85" s="73"/>
      <c r="BU85" s="73"/>
      <c r="BV85" s="73"/>
      <c r="BW85" s="73"/>
    </row>
    <row r="86" spans="1:75" ht="15" x14ac:dyDescent="0.25">
      <c r="B86" s="406" t="str">
        <f>'Debt List'!B23</f>
        <v xml:space="preserve"> </v>
      </c>
      <c r="C86" s="400">
        <f>'Debt List'!$D23</f>
        <v>0</v>
      </c>
      <c r="D86" s="407"/>
      <c r="E86" s="410"/>
      <c r="F86" s="391"/>
    </row>
    <row r="87" spans="1:75" s="1" customFormat="1" ht="14.7" customHeight="1" x14ac:dyDescent="0.25">
      <c r="A87" s="283"/>
      <c r="B87" s="406" t="str">
        <f>'Debt List'!B24</f>
        <v xml:space="preserve"> </v>
      </c>
      <c r="C87" s="400">
        <f>'Debt List'!$D24</f>
        <v>0</v>
      </c>
      <c r="D87" s="407"/>
      <c r="E87" s="408"/>
      <c r="F87" s="390"/>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3"/>
      <c r="AS87" s="73"/>
      <c r="AT87" s="73"/>
      <c r="AU87" s="73"/>
      <c r="AV87" s="73"/>
      <c r="AW87" s="73"/>
      <c r="AX87" s="73"/>
      <c r="AY87" s="73"/>
      <c r="AZ87" s="73"/>
      <c r="BA87" s="73"/>
      <c r="BB87" s="73"/>
      <c r="BC87" s="73"/>
      <c r="BD87" s="73"/>
      <c r="BE87" s="73"/>
      <c r="BF87" s="73"/>
      <c r="BG87" s="73"/>
      <c r="BH87" s="73"/>
      <c r="BI87" s="73"/>
      <c r="BJ87" s="73"/>
      <c r="BK87" s="73"/>
      <c r="BL87" s="73"/>
      <c r="BM87" s="73"/>
      <c r="BN87" s="73"/>
      <c r="BO87" s="73"/>
      <c r="BP87" s="73"/>
      <c r="BQ87" s="73"/>
      <c r="BR87" s="73"/>
      <c r="BS87" s="73"/>
      <c r="BT87" s="73"/>
      <c r="BU87" s="73"/>
      <c r="BV87" s="73"/>
      <c r="BW87" s="73"/>
    </row>
    <row r="88" spans="1:75" ht="15" x14ac:dyDescent="0.25">
      <c r="B88" s="406" t="str">
        <f>'Debt List'!B25</f>
        <v xml:space="preserve"> </v>
      </c>
      <c r="C88" s="400">
        <f>'Debt List'!$D25</f>
        <v>0</v>
      </c>
      <c r="D88" s="407"/>
      <c r="E88" s="410"/>
      <c r="F88" s="391"/>
    </row>
    <row r="89" spans="1:75" ht="15" x14ac:dyDescent="0.25">
      <c r="B89" s="406" t="str">
        <f>'Debt List'!B26</f>
        <v xml:space="preserve"> </v>
      </c>
      <c r="C89" s="400">
        <f>'Debt List'!$D26</f>
        <v>0</v>
      </c>
      <c r="D89" s="407"/>
      <c r="E89" s="410"/>
      <c r="F89" s="391"/>
    </row>
    <row r="90" spans="1:75" s="1" customFormat="1" ht="14.7" customHeight="1" x14ac:dyDescent="0.25">
      <c r="A90" s="283"/>
      <c r="B90" s="406" t="str">
        <f>'Debt List'!B27</f>
        <v xml:space="preserve"> </v>
      </c>
      <c r="C90" s="400">
        <f>'Debt List'!$D27</f>
        <v>0</v>
      </c>
      <c r="D90" s="407"/>
      <c r="E90" s="408"/>
      <c r="F90" s="390"/>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3"/>
      <c r="AY90" s="73"/>
      <c r="AZ90" s="73"/>
      <c r="BA90" s="73"/>
      <c r="BB90" s="73"/>
      <c r="BC90" s="73"/>
      <c r="BD90" s="73"/>
      <c r="BE90" s="73"/>
      <c r="BF90" s="73"/>
      <c r="BG90" s="73"/>
      <c r="BH90" s="73"/>
      <c r="BI90" s="73"/>
      <c r="BJ90" s="73"/>
      <c r="BK90" s="73"/>
      <c r="BL90" s="73"/>
      <c r="BM90" s="73"/>
      <c r="BN90" s="73"/>
      <c r="BO90" s="73"/>
      <c r="BP90" s="73"/>
      <c r="BQ90" s="73"/>
      <c r="BR90" s="73"/>
      <c r="BS90" s="73"/>
      <c r="BT90" s="73"/>
      <c r="BU90" s="73"/>
      <c r="BV90" s="73"/>
      <c r="BW90" s="73"/>
    </row>
    <row r="91" spans="1:75" s="1" customFormat="1" ht="14.7" customHeight="1" x14ac:dyDescent="0.25">
      <c r="A91" s="283"/>
      <c r="B91" s="406" t="s">
        <v>247</v>
      </c>
      <c r="C91" s="400">
        <f>'Debt List'!D53</f>
        <v>0</v>
      </c>
      <c r="D91" s="407"/>
      <c r="E91" s="408"/>
      <c r="F91" s="390"/>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c r="AR91" s="73"/>
      <c r="AS91" s="73"/>
      <c r="AT91" s="73"/>
      <c r="AU91" s="73"/>
      <c r="AV91" s="73"/>
      <c r="AW91" s="73"/>
      <c r="AX91" s="73"/>
      <c r="AY91" s="73"/>
      <c r="AZ91" s="73"/>
      <c r="BA91" s="73"/>
      <c r="BB91" s="73"/>
      <c r="BC91" s="73"/>
      <c r="BD91" s="73"/>
      <c r="BE91" s="73"/>
      <c r="BF91" s="73"/>
      <c r="BG91" s="73"/>
      <c r="BH91" s="73"/>
      <c r="BI91" s="73"/>
      <c r="BJ91" s="73"/>
      <c r="BK91" s="73"/>
      <c r="BL91" s="73"/>
      <c r="BM91" s="73"/>
      <c r="BN91" s="73"/>
      <c r="BO91" s="73"/>
      <c r="BP91" s="73"/>
      <c r="BQ91" s="73"/>
      <c r="BR91" s="73"/>
      <c r="BS91" s="73"/>
      <c r="BT91" s="73"/>
      <c r="BU91" s="73"/>
      <c r="BV91" s="73"/>
      <c r="BW91" s="73"/>
    </row>
    <row r="92" spans="1:75" s="1" customFormat="1" ht="14.7" customHeight="1" x14ac:dyDescent="0.25">
      <c r="A92" s="283"/>
      <c r="B92" s="406" t="s">
        <v>289</v>
      </c>
      <c r="C92" s="401"/>
      <c r="D92" s="407"/>
      <c r="E92" s="408"/>
      <c r="F92" s="390"/>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73"/>
      <c r="BA92" s="73"/>
      <c r="BB92" s="73"/>
      <c r="BC92" s="73"/>
      <c r="BD92" s="73"/>
      <c r="BE92" s="73"/>
      <c r="BF92" s="73"/>
      <c r="BG92" s="73"/>
      <c r="BH92" s="73"/>
      <c r="BI92" s="73"/>
      <c r="BJ92" s="73"/>
      <c r="BK92" s="73"/>
      <c r="BL92" s="73"/>
      <c r="BM92" s="73"/>
      <c r="BN92" s="73"/>
      <c r="BO92" s="73"/>
      <c r="BP92" s="73"/>
      <c r="BQ92" s="73"/>
      <c r="BR92" s="73"/>
      <c r="BS92" s="73"/>
      <c r="BT92" s="73"/>
      <c r="BU92" s="73"/>
      <c r="BV92" s="73"/>
      <c r="BW92" s="73"/>
    </row>
    <row r="93" spans="1:75" ht="16.2" thickBot="1" x14ac:dyDescent="0.35">
      <c r="B93" s="411"/>
      <c r="C93" s="400"/>
      <c r="D93" s="407"/>
      <c r="E93" s="410"/>
      <c r="F93" s="391"/>
    </row>
    <row r="94" spans="1:75" s="160" customFormat="1" ht="16.2" thickBot="1" x14ac:dyDescent="0.35">
      <c r="A94" s="284"/>
      <c r="B94" s="402" t="s">
        <v>196</v>
      </c>
      <c r="C94" s="403" t="s">
        <v>89</v>
      </c>
      <c r="D94" s="399">
        <f>SUM(C95:C100)</f>
        <v>0</v>
      </c>
      <c r="E94" s="404"/>
      <c r="F94" s="405"/>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c r="AK94" s="159"/>
      <c r="AL94" s="159"/>
      <c r="AM94" s="159"/>
      <c r="AN94" s="159"/>
      <c r="AO94" s="159"/>
      <c r="AP94" s="159"/>
      <c r="AQ94" s="159"/>
      <c r="AR94" s="159"/>
      <c r="AS94" s="159"/>
      <c r="AT94" s="159"/>
      <c r="AU94" s="159"/>
      <c r="AV94" s="159"/>
      <c r="AW94" s="159"/>
      <c r="AX94" s="159"/>
      <c r="AY94" s="159"/>
      <c r="AZ94" s="159"/>
      <c r="BA94" s="159"/>
      <c r="BB94" s="159"/>
      <c r="BC94" s="159"/>
      <c r="BD94" s="159"/>
      <c r="BE94" s="159"/>
      <c r="BF94" s="159"/>
      <c r="BG94" s="159"/>
      <c r="BH94" s="159"/>
      <c r="BI94" s="159"/>
      <c r="BJ94" s="159"/>
      <c r="BK94" s="159"/>
      <c r="BL94" s="159"/>
      <c r="BM94" s="159"/>
      <c r="BN94" s="159"/>
      <c r="BO94" s="159"/>
      <c r="BP94" s="159"/>
      <c r="BQ94" s="159"/>
      <c r="BR94" s="159"/>
      <c r="BS94" s="159"/>
      <c r="BT94" s="159"/>
      <c r="BU94" s="159"/>
      <c r="BV94" s="159"/>
      <c r="BW94" s="159"/>
    </row>
    <row r="95" spans="1:75" s="1" customFormat="1" ht="14.7" customHeight="1" x14ac:dyDescent="0.25">
      <c r="A95" s="283"/>
      <c r="B95" s="406" t="s">
        <v>301</v>
      </c>
      <c r="C95" s="401"/>
      <c r="D95" s="407"/>
      <c r="E95" s="408"/>
      <c r="F95" s="390"/>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c r="AK95" s="73"/>
      <c r="AL95" s="73"/>
      <c r="AM95" s="73"/>
      <c r="AN95" s="73"/>
      <c r="AO95" s="73"/>
      <c r="AP95" s="73"/>
      <c r="AQ95" s="73"/>
      <c r="AR95" s="73"/>
      <c r="AS95" s="73"/>
      <c r="AT95" s="73"/>
      <c r="AU95" s="73"/>
      <c r="AV95" s="73"/>
      <c r="AW95" s="73"/>
      <c r="AX95" s="73"/>
      <c r="AY95" s="73"/>
      <c r="AZ95" s="73"/>
      <c r="BA95" s="73"/>
      <c r="BB95" s="73"/>
      <c r="BC95" s="73"/>
      <c r="BD95" s="73"/>
      <c r="BE95" s="73"/>
      <c r="BF95" s="73"/>
      <c r="BG95" s="73"/>
      <c r="BH95" s="73"/>
      <c r="BI95" s="73"/>
      <c r="BJ95" s="73"/>
      <c r="BK95" s="73"/>
      <c r="BL95" s="73"/>
      <c r="BM95" s="73"/>
      <c r="BN95" s="73"/>
      <c r="BO95" s="73"/>
      <c r="BP95" s="73"/>
      <c r="BQ95" s="73"/>
      <c r="BR95" s="73"/>
      <c r="BS95" s="73"/>
      <c r="BT95" s="73"/>
      <c r="BU95" s="73"/>
      <c r="BV95" s="73"/>
      <c r="BW95" s="73"/>
    </row>
    <row r="96" spans="1:75" ht="15" x14ac:dyDescent="0.25">
      <c r="B96" s="409" t="s">
        <v>197</v>
      </c>
      <c r="C96" s="401"/>
      <c r="D96" s="407"/>
      <c r="E96" s="410"/>
      <c r="F96" s="391"/>
    </row>
    <row r="97" spans="1:75" ht="15" x14ac:dyDescent="0.25">
      <c r="B97" s="409" t="s">
        <v>198</v>
      </c>
      <c r="C97" s="401"/>
      <c r="D97" s="407"/>
      <c r="E97" s="410"/>
      <c r="F97" s="391"/>
    </row>
    <row r="98" spans="1:75" s="1" customFormat="1" ht="14.7" customHeight="1" x14ac:dyDescent="0.25">
      <c r="A98" s="283"/>
      <c r="B98" s="406" t="s">
        <v>199</v>
      </c>
      <c r="C98" s="401"/>
      <c r="D98" s="407"/>
      <c r="E98" s="408"/>
      <c r="F98" s="390"/>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c r="AO98" s="73"/>
      <c r="AP98" s="73"/>
      <c r="AQ98" s="73"/>
      <c r="AR98" s="73"/>
      <c r="AS98" s="73"/>
      <c r="AT98" s="73"/>
      <c r="AU98" s="73"/>
      <c r="AV98" s="73"/>
      <c r="AW98" s="73"/>
      <c r="AX98" s="73"/>
      <c r="AY98" s="73"/>
      <c r="AZ98" s="73"/>
      <c r="BA98" s="73"/>
      <c r="BB98" s="73"/>
      <c r="BC98" s="73"/>
      <c r="BD98" s="73"/>
      <c r="BE98" s="73"/>
      <c r="BF98" s="73"/>
      <c r="BG98" s="73"/>
      <c r="BH98" s="73"/>
      <c r="BI98" s="73"/>
      <c r="BJ98" s="73"/>
      <c r="BK98" s="73"/>
      <c r="BL98" s="73"/>
      <c r="BM98" s="73"/>
      <c r="BN98" s="73"/>
      <c r="BO98" s="73"/>
      <c r="BP98" s="73"/>
      <c r="BQ98" s="73"/>
      <c r="BR98" s="73"/>
      <c r="BS98" s="73"/>
      <c r="BT98" s="73"/>
      <c r="BU98" s="73"/>
      <c r="BV98" s="73"/>
      <c r="BW98" s="73"/>
    </row>
    <row r="99" spans="1:75" ht="15" x14ac:dyDescent="0.25">
      <c r="B99" s="409" t="s">
        <v>200</v>
      </c>
      <c r="C99" s="401"/>
      <c r="D99" s="407"/>
      <c r="E99" s="410"/>
      <c r="F99" s="391"/>
    </row>
    <row r="100" spans="1:75" ht="15" x14ac:dyDescent="0.25">
      <c r="B100" s="409" t="s">
        <v>179</v>
      </c>
      <c r="C100" s="401"/>
      <c r="D100" s="407"/>
      <c r="E100" s="410"/>
      <c r="F100" s="391"/>
    </row>
    <row r="101" spans="1:75" ht="16.2" thickBot="1" x14ac:dyDescent="0.35">
      <c r="B101" s="411"/>
      <c r="C101" s="400"/>
      <c r="D101" s="407"/>
      <c r="E101" s="410"/>
      <c r="F101" s="391"/>
    </row>
    <row r="102" spans="1:75" s="160" customFormat="1" ht="16.2" thickBot="1" x14ac:dyDescent="0.35">
      <c r="A102" s="284"/>
      <c r="B102" s="402" t="s">
        <v>201</v>
      </c>
      <c r="C102" s="403" t="s">
        <v>89</v>
      </c>
      <c r="D102" s="399">
        <f>SUM(C103:C105)</f>
        <v>0</v>
      </c>
      <c r="E102" s="404"/>
      <c r="F102" s="405"/>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c r="AK102" s="159"/>
      <c r="AL102" s="159"/>
      <c r="AM102" s="159"/>
      <c r="AN102" s="159"/>
      <c r="AO102" s="159"/>
      <c r="AP102" s="159"/>
      <c r="AQ102" s="159"/>
      <c r="AR102" s="159"/>
      <c r="AS102" s="159"/>
      <c r="AT102" s="159"/>
      <c r="AU102" s="159"/>
      <c r="AV102" s="159"/>
      <c r="AW102" s="159"/>
      <c r="AX102" s="159"/>
      <c r="AY102" s="159"/>
      <c r="AZ102" s="159"/>
      <c r="BA102" s="159"/>
      <c r="BB102" s="159"/>
      <c r="BC102" s="159"/>
      <c r="BD102" s="159"/>
      <c r="BE102" s="159"/>
      <c r="BF102" s="159"/>
      <c r="BG102" s="159"/>
      <c r="BH102" s="159"/>
      <c r="BI102" s="159"/>
      <c r="BJ102" s="159"/>
      <c r="BK102" s="159"/>
      <c r="BL102" s="159"/>
      <c r="BM102" s="159"/>
      <c r="BN102" s="159"/>
      <c r="BO102" s="159"/>
      <c r="BP102" s="159"/>
      <c r="BQ102" s="159"/>
      <c r="BR102" s="159"/>
      <c r="BS102" s="159"/>
      <c r="BT102" s="159"/>
      <c r="BU102" s="159"/>
      <c r="BV102" s="159"/>
      <c r="BW102" s="159"/>
    </row>
    <row r="103" spans="1:75" s="1" customFormat="1" ht="14.7" customHeight="1" x14ac:dyDescent="0.25">
      <c r="A103" s="283"/>
      <c r="B103" s="406" t="s">
        <v>263</v>
      </c>
      <c r="C103" s="401"/>
      <c r="D103" s="407"/>
      <c r="E103" s="408"/>
      <c r="F103" s="390"/>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73"/>
      <c r="AX103" s="73"/>
      <c r="AY103" s="73"/>
      <c r="AZ103" s="73"/>
      <c r="BA103" s="73"/>
      <c r="BB103" s="73"/>
      <c r="BC103" s="73"/>
      <c r="BD103" s="73"/>
      <c r="BE103" s="73"/>
      <c r="BF103" s="73"/>
      <c r="BG103" s="73"/>
      <c r="BH103" s="73"/>
      <c r="BI103" s="73"/>
      <c r="BJ103" s="73"/>
      <c r="BK103" s="73"/>
      <c r="BL103" s="73"/>
      <c r="BM103" s="73"/>
      <c r="BN103" s="73"/>
      <c r="BO103" s="73"/>
      <c r="BP103" s="73"/>
      <c r="BQ103" s="73"/>
      <c r="BR103" s="73"/>
      <c r="BS103" s="73"/>
      <c r="BT103" s="73"/>
      <c r="BU103" s="73"/>
      <c r="BV103" s="73"/>
      <c r="BW103" s="73"/>
    </row>
    <row r="104" spans="1:75" ht="15" x14ac:dyDescent="0.25">
      <c r="B104" s="409" t="s">
        <v>202</v>
      </c>
      <c r="C104" s="401"/>
      <c r="D104" s="407"/>
      <c r="E104" s="410"/>
      <c r="F104" s="391"/>
    </row>
    <row r="105" spans="1:75" ht="15" x14ac:dyDescent="0.25">
      <c r="B105" s="409" t="s">
        <v>179</v>
      </c>
      <c r="C105" s="401"/>
      <c r="D105" s="407"/>
      <c r="E105" s="410"/>
      <c r="F105" s="391"/>
    </row>
    <row r="106" spans="1:75" ht="16.2" thickBot="1" x14ac:dyDescent="0.35">
      <c r="B106" s="411"/>
      <c r="C106" s="400"/>
      <c r="D106" s="407"/>
      <c r="E106" s="410"/>
      <c r="F106" s="391"/>
    </row>
    <row r="107" spans="1:75" s="160" customFormat="1" ht="16.2" thickBot="1" x14ac:dyDescent="0.35">
      <c r="A107" s="284"/>
      <c r="B107" s="402" t="s">
        <v>203</v>
      </c>
      <c r="C107" s="403" t="s">
        <v>89</v>
      </c>
      <c r="D107" s="399">
        <f>SUM(C108:C110)</f>
        <v>0</v>
      </c>
      <c r="E107" s="404"/>
      <c r="F107" s="405"/>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c r="AK107" s="159"/>
      <c r="AL107" s="159"/>
      <c r="AM107" s="159"/>
      <c r="AN107" s="159"/>
      <c r="AO107" s="159"/>
      <c r="AP107" s="159"/>
      <c r="AQ107" s="159"/>
      <c r="AR107" s="159"/>
      <c r="AS107" s="159"/>
      <c r="AT107" s="159"/>
      <c r="AU107" s="159"/>
      <c r="AV107" s="159"/>
      <c r="AW107" s="159"/>
      <c r="AX107" s="159"/>
      <c r="AY107" s="159"/>
      <c r="AZ107" s="159"/>
      <c r="BA107" s="159"/>
      <c r="BB107" s="159"/>
      <c r="BC107" s="159"/>
      <c r="BD107" s="159"/>
      <c r="BE107" s="159"/>
      <c r="BF107" s="159"/>
      <c r="BG107" s="159"/>
      <c r="BH107" s="159"/>
      <c r="BI107" s="159"/>
      <c r="BJ107" s="159"/>
      <c r="BK107" s="159"/>
      <c r="BL107" s="159"/>
      <c r="BM107" s="159"/>
      <c r="BN107" s="159"/>
      <c r="BO107" s="159"/>
      <c r="BP107" s="159"/>
      <c r="BQ107" s="159"/>
      <c r="BR107" s="159"/>
      <c r="BS107" s="159"/>
      <c r="BT107" s="159"/>
      <c r="BU107" s="159"/>
      <c r="BV107" s="159"/>
      <c r="BW107" s="159"/>
    </row>
    <row r="108" spans="1:75" s="1" customFormat="1" ht="14.7" customHeight="1" x14ac:dyDescent="0.25">
      <c r="A108" s="283"/>
      <c r="B108" s="406" t="s">
        <v>204</v>
      </c>
      <c r="C108" s="401"/>
      <c r="D108" s="407"/>
      <c r="E108" s="408"/>
      <c r="F108" s="390"/>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3"/>
      <c r="AK108" s="73"/>
      <c r="AL108" s="73"/>
      <c r="AM108" s="73"/>
      <c r="AN108" s="73"/>
      <c r="AO108" s="73"/>
      <c r="AP108" s="73"/>
      <c r="AQ108" s="73"/>
      <c r="AR108" s="73"/>
      <c r="AS108" s="73"/>
      <c r="AT108" s="73"/>
      <c r="AU108" s="73"/>
      <c r="AV108" s="73"/>
      <c r="AW108" s="73"/>
      <c r="AX108" s="73"/>
      <c r="AY108" s="73"/>
      <c r="AZ108" s="73"/>
      <c r="BA108" s="73"/>
      <c r="BB108" s="73"/>
      <c r="BC108" s="73"/>
      <c r="BD108" s="73"/>
      <c r="BE108" s="73"/>
      <c r="BF108" s="73"/>
      <c r="BG108" s="73"/>
      <c r="BH108" s="73"/>
      <c r="BI108" s="73"/>
      <c r="BJ108" s="73"/>
      <c r="BK108" s="73"/>
      <c r="BL108" s="73"/>
      <c r="BM108" s="73"/>
      <c r="BN108" s="73"/>
      <c r="BO108" s="73"/>
      <c r="BP108" s="73"/>
      <c r="BQ108" s="73"/>
      <c r="BR108" s="73"/>
      <c r="BS108" s="73"/>
      <c r="BT108" s="73"/>
      <c r="BU108" s="73"/>
      <c r="BV108" s="73"/>
      <c r="BW108" s="73"/>
    </row>
    <row r="109" spans="1:75" ht="15" x14ac:dyDescent="0.25">
      <c r="B109" s="409" t="s">
        <v>258</v>
      </c>
      <c r="C109" s="401"/>
      <c r="D109" s="407"/>
      <c r="E109" s="410"/>
      <c r="F109" s="391"/>
    </row>
    <row r="110" spans="1:75" ht="15" x14ac:dyDescent="0.25">
      <c r="B110" s="409" t="s">
        <v>179</v>
      </c>
      <c r="C110" s="401"/>
      <c r="D110" s="407"/>
      <c r="E110" s="410"/>
      <c r="F110" s="391"/>
    </row>
    <row r="111" spans="1:75" ht="16.2" thickBot="1" x14ac:dyDescent="0.35">
      <c r="B111" s="411"/>
      <c r="C111" s="400"/>
      <c r="D111" s="407"/>
      <c r="E111" s="410"/>
      <c r="F111" s="391"/>
    </row>
    <row r="112" spans="1:75" s="160" customFormat="1" ht="16.2" thickBot="1" x14ac:dyDescent="0.35">
      <c r="A112" s="284"/>
      <c r="B112" s="402" t="s">
        <v>276</v>
      </c>
      <c r="C112" s="403" t="s">
        <v>89</v>
      </c>
      <c r="D112" s="399">
        <f>SUM(C113:C117)</f>
        <v>0</v>
      </c>
      <c r="E112" s="404"/>
      <c r="F112" s="405"/>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c r="AK112" s="159"/>
      <c r="AL112" s="159"/>
      <c r="AM112" s="159"/>
      <c r="AN112" s="159"/>
      <c r="AO112" s="159"/>
      <c r="AP112" s="159"/>
      <c r="AQ112" s="159"/>
      <c r="AR112" s="159"/>
      <c r="AS112" s="159"/>
      <c r="AT112" s="159"/>
      <c r="AU112" s="159"/>
      <c r="AV112" s="159"/>
      <c r="AW112" s="159"/>
      <c r="AX112" s="159"/>
      <c r="AY112" s="159"/>
      <c r="AZ112" s="159"/>
      <c r="BA112" s="159"/>
      <c r="BB112" s="159"/>
      <c r="BC112" s="159"/>
      <c r="BD112" s="159"/>
      <c r="BE112" s="159"/>
      <c r="BF112" s="159"/>
      <c r="BG112" s="159"/>
      <c r="BH112" s="159"/>
      <c r="BI112" s="159"/>
      <c r="BJ112" s="159"/>
      <c r="BK112" s="159"/>
      <c r="BL112" s="159"/>
      <c r="BM112" s="159"/>
      <c r="BN112" s="159"/>
      <c r="BO112" s="159"/>
      <c r="BP112" s="159"/>
      <c r="BQ112" s="159"/>
      <c r="BR112" s="159"/>
      <c r="BS112" s="159"/>
      <c r="BT112" s="159"/>
      <c r="BU112" s="159"/>
      <c r="BV112" s="159"/>
      <c r="BW112" s="159"/>
    </row>
    <row r="113" spans="1:75" ht="15" x14ac:dyDescent="0.25">
      <c r="B113" s="409" t="s">
        <v>205</v>
      </c>
      <c r="C113" s="401"/>
      <c r="D113" s="407"/>
      <c r="E113" s="410"/>
      <c r="F113" s="391"/>
    </row>
    <row r="114" spans="1:75" s="1" customFormat="1" ht="14.7" customHeight="1" x14ac:dyDescent="0.25">
      <c r="A114" s="283"/>
      <c r="B114" s="406" t="s">
        <v>206</v>
      </c>
      <c r="C114" s="401"/>
      <c r="D114" s="407"/>
      <c r="E114" s="408"/>
      <c r="F114" s="390"/>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c r="BE114" s="73"/>
      <c r="BF114" s="73"/>
      <c r="BG114" s="73"/>
      <c r="BH114" s="73"/>
      <c r="BI114" s="73"/>
      <c r="BJ114" s="73"/>
      <c r="BK114" s="73"/>
      <c r="BL114" s="73"/>
      <c r="BM114" s="73"/>
      <c r="BN114" s="73"/>
      <c r="BO114" s="73"/>
      <c r="BP114" s="73"/>
      <c r="BQ114" s="73"/>
      <c r="BR114" s="73"/>
      <c r="BS114" s="73"/>
      <c r="BT114" s="73"/>
      <c r="BU114" s="73"/>
      <c r="BV114" s="73"/>
      <c r="BW114" s="73"/>
    </row>
    <row r="115" spans="1:75" ht="15" x14ac:dyDescent="0.25">
      <c r="B115" s="409" t="s">
        <v>207</v>
      </c>
      <c r="C115" s="401"/>
      <c r="D115" s="407"/>
      <c r="E115" s="410"/>
      <c r="F115" s="391"/>
    </row>
    <row r="116" spans="1:75" ht="15" x14ac:dyDescent="0.25">
      <c r="B116" s="409" t="s">
        <v>271</v>
      </c>
      <c r="C116" s="401"/>
      <c r="D116" s="407"/>
      <c r="E116" s="410"/>
      <c r="F116" s="391"/>
    </row>
    <row r="117" spans="1:75" ht="15" x14ac:dyDescent="0.25">
      <c r="B117" s="409" t="s">
        <v>179</v>
      </c>
      <c r="C117" s="401"/>
      <c r="D117" s="407"/>
      <c r="E117" s="410"/>
      <c r="F117" s="391"/>
    </row>
    <row r="118" spans="1:75" ht="16.2" thickBot="1" x14ac:dyDescent="0.35">
      <c r="B118" s="411"/>
      <c r="C118" s="400"/>
      <c r="D118" s="407"/>
      <c r="E118" s="410"/>
      <c r="F118" s="391"/>
    </row>
    <row r="119" spans="1:75" s="160" customFormat="1" ht="16.2" thickBot="1" x14ac:dyDescent="0.35">
      <c r="A119" s="284"/>
      <c r="B119" s="402" t="s">
        <v>208</v>
      </c>
      <c r="C119" s="403" t="s">
        <v>89</v>
      </c>
      <c r="D119" s="399">
        <f>SUM(C120:C127)</f>
        <v>0</v>
      </c>
      <c r="E119" s="404"/>
      <c r="F119" s="405"/>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c r="AK119" s="159"/>
      <c r="AL119" s="159"/>
      <c r="AM119" s="159"/>
      <c r="AN119" s="159"/>
      <c r="AO119" s="159"/>
      <c r="AP119" s="159"/>
      <c r="AQ119" s="159"/>
      <c r="AR119" s="159"/>
      <c r="AS119" s="159"/>
      <c r="AT119" s="159"/>
      <c r="AU119" s="159"/>
      <c r="AV119" s="159"/>
      <c r="AW119" s="159"/>
      <c r="AX119" s="159"/>
      <c r="AY119" s="159"/>
      <c r="AZ119" s="159"/>
      <c r="BA119" s="159"/>
      <c r="BB119" s="159"/>
      <c r="BC119" s="159"/>
      <c r="BD119" s="159"/>
      <c r="BE119" s="159"/>
      <c r="BF119" s="159"/>
      <c r="BG119" s="159"/>
      <c r="BH119" s="159"/>
      <c r="BI119" s="159"/>
      <c r="BJ119" s="159"/>
      <c r="BK119" s="159"/>
      <c r="BL119" s="159"/>
      <c r="BM119" s="159"/>
      <c r="BN119" s="159"/>
      <c r="BO119" s="159"/>
      <c r="BP119" s="159"/>
      <c r="BQ119" s="159"/>
      <c r="BR119" s="159"/>
      <c r="BS119" s="159"/>
      <c r="BT119" s="159"/>
      <c r="BU119" s="159"/>
      <c r="BV119" s="159"/>
      <c r="BW119" s="159"/>
    </row>
    <row r="120" spans="1:75" ht="15" x14ac:dyDescent="0.25">
      <c r="B120" s="409" t="s">
        <v>209</v>
      </c>
      <c r="C120" s="401"/>
      <c r="D120" s="407"/>
      <c r="E120" s="410"/>
      <c r="F120" s="391"/>
    </row>
    <row r="121" spans="1:75" s="1" customFormat="1" ht="14.7" customHeight="1" x14ac:dyDescent="0.25">
      <c r="A121" s="283"/>
      <c r="B121" s="406" t="s">
        <v>210</v>
      </c>
      <c r="C121" s="401"/>
      <c r="D121" s="407"/>
      <c r="E121" s="408"/>
      <c r="F121" s="390"/>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c r="BE121" s="73"/>
      <c r="BF121" s="73"/>
      <c r="BG121" s="73"/>
      <c r="BH121" s="73"/>
      <c r="BI121" s="73"/>
      <c r="BJ121" s="73"/>
      <c r="BK121" s="73"/>
      <c r="BL121" s="73"/>
      <c r="BM121" s="73"/>
      <c r="BN121" s="73"/>
      <c r="BO121" s="73"/>
      <c r="BP121" s="73"/>
      <c r="BQ121" s="73"/>
      <c r="BR121" s="73"/>
      <c r="BS121" s="73"/>
      <c r="BT121" s="73"/>
      <c r="BU121" s="73"/>
      <c r="BV121" s="73"/>
      <c r="BW121" s="73"/>
    </row>
    <row r="122" spans="1:75" ht="15" x14ac:dyDescent="0.25">
      <c r="B122" s="409" t="s">
        <v>211</v>
      </c>
      <c r="C122" s="401"/>
      <c r="D122" s="407"/>
      <c r="E122" s="410"/>
      <c r="F122" s="391"/>
    </row>
    <row r="123" spans="1:75" ht="15" x14ac:dyDescent="0.25">
      <c r="B123" s="409" t="s">
        <v>212</v>
      </c>
      <c r="C123" s="401"/>
      <c r="D123" s="407"/>
      <c r="E123" s="410"/>
      <c r="F123" s="391"/>
    </row>
    <row r="124" spans="1:75" s="1" customFormat="1" ht="14.7" customHeight="1" x14ac:dyDescent="0.25">
      <c r="A124" s="283"/>
      <c r="B124" s="406" t="s">
        <v>213</v>
      </c>
      <c r="C124" s="401"/>
      <c r="D124" s="407"/>
      <c r="E124" s="408"/>
      <c r="F124" s="390"/>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c r="BE124" s="73"/>
      <c r="BF124" s="73"/>
      <c r="BG124" s="73"/>
      <c r="BH124" s="73"/>
      <c r="BI124" s="73"/>
      <c r="BJ124" s="73"/>
      <c r="BK124" s="73"/>
      <c r="BL124" s="73"/>
      <c r="BM124" s="73"/>
      <c r="BN124" s="73"/>
      <c r="BO124" s="73"/>
      <c r="BP124" s="73"/>
      <c r="BQ124" s="73"/>
      <c r="BR124" s="73"/>
      <c r="BS124" s="73"/>
      <c r="BT124" s="73"/>
      <c r="BU124" s="73"/>
      <c r="BV124" s="73"/>
      <c r="BW124" s="73"/>
    </row>
    <row r="125" spans="1:75" ht="15" x14ac:dyDescent="0.25">
      <c r="B125" s="409" t="s">
        <v>259</v>
      </c>
      <c r="C125" s="401"/>
      <c r="D125" s="407"/>
      <c r="E125" s="410"/>
      <c r="F125" s="391"/>
    </row>
    <row r="126" spans="1:75" ht="15" x14ac:dyDescent="0.25">
      <c r="B126" s="409" t="s">
        <v>214</v>
      </c>
      <c r="C126" s="401"/>
      <c r="D126" s="407"/>
      <c r="E126" s="410"/>
      <c r="F126" s="391"/>
    </row>
    <row r="127" spans="1:75" ht="15" x14ac:dyDescent="0.25">
      <c r="B127" s="409" t="s">
        <v>179</v>
      </c>
      <c r="C127" s="401"/>
      <c r="D127" s="407"/>
      <c r="E127" s="410"/>
      <c r="F127" s="391"/>
    </row>
    <row r="128" spans="1:75" ht="16.2" thickBot="1" x14ac:dyDescent="0.35">
      <c r="B128" s="411"/>
      <c r="C128" s="400"/>
      <c r="D128" s="412"/>
      <c r="E128" s="410"/>
      <c r="F128" s="391"/>
    </row>
    <row r="129" spans="1:75" s="160" customFormat="1" ht="16.2" thickBot="1" x14ac:dyDescent="0.35">
      <c r="A129" s="284"/>
      <c r="B129" s="402" t="s">
        <v>215</v>
      </c>
      <c r="C129" s="403" t="s">
        <v>89</v>
      </c>
      <c r="D129" s="399">
        <f>SUM(C130:C134)</f>
        <v>0</v>
      </c>
      <c r="E129" s="404"/>
      <c r="F129" s="405"/>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c r="AK129" s="159"/>
      <c r="AL129" s="159"/>
      <c r="AM129" s="159"/>
      <c r="AN129" s="159"/>
      <c r="AO129" s="159"/>
      <c r="AP129" s="159"/>
      <c r="AQ129" s="159"/>
      <c r="AR129" s="159"/>
      <c r="AS129" s="159"/>
      <c r="AT129" s="159"/>
      <c r="AU129" s="159"/>
      <c r="AV129" s="159"/>
      <c r="AW129" s="159"/>
      <c r="AX129" s="159"/>
      <c r="AY129" s="159"/>
      <c r="AZ129" s="159"/>
      <c r="BA129" s="159"/>
      <c r="BB129" s="159"/>
      <c r="BC129" s="159"/>
      <c r="BD129" s="159"/>
      <c r="BE129" s="159"/>
      <c r="BF129" s="159"/>
      <c r="BG129" s="159"/>
      <c r="BH129" s="159"/>
      <c r="BI129" s="159"/>
      <c r="BJ129" s="159"/>
      <c r="BK129" s="159"/>
      <c r="BL129" s="159"/>
      <c r="BM129" s="159"/>
      <c r="BN129" s="159"/>
      <c r="BO129" s="159"/>
      <c r="BP129" s="159"/>
      <c r="BQ129" s="159"/>
      <c r="BR129" s="159"/>
      <c r="BS129" s="159"/>
      <c r="BT129" s="159"/>
      <c r="BU129" s="159"/>
      <c r="BV129" s="159"/>
      <c r="BW129" s="159"/>
    </row>
    <row r="130" spans="1:75" s="1" customFormat="1" ht="14.7" customHeight="1" x14ac:dyDescent="0.25">
      <c r="A130" s="283"/>
      <c r="B130" s="406" t="s">
        <v>216</v>
      </c>
      <c r="C130" s="401"/>
      <c r="D130" s="412"/>
      <c r="E130" s="408"/>
      <c r="F130" s="390"/>
      <c r="G130" s="73"/>
      <c r="H130" s="73"/>
      <c r="I130" s="73"/>
      <c r="J130" s="73"/>
      <c r="K130" s="73"/>
      <c r="L130" s="73"/>
      <c r="M130" s="73"/>
      <c r="N130" s="73"/>
      <c r="O130" s="73"/>
      <c r="P130" s="73"/>
      <c r="Q130" s="73"/>
      <c r="R130" s="73"/>
      <c r="S130" s="73"/>
      <c r="T130" s="73"/>
      <c r="U130" s="73"/>
      <c r="V130" s="73"/>
      <c r="W130" s="73"/>
      <c r="X130" s="73"/>
      <c r="Y130" s="73"/>
      <c r="Z130" s="73"/>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c r="BE130" s="73"/>
      <c r="BF130" s="73"/>
      <c r="BG130" s="73"/>
      <c r="BH130" s="73"/>
      <c r="BI130" s="73"/>
      <c r="BJ130" s="73"/>
      <c r="BK130" s="73"/>
      <c r="BL130" s="73"/>
      <c r="BM130" s="73"/>
      <c r="BN130" s="73"/>
      <c r="BO130" s="73"/>
      <c r="BP130" s="73"/>
      <c r="BQ130" s="73"/>
      <c r="BR130" s="73"/>
      <c r="BS130" s="73"/>
      <c r="BT130" s="73"/>
      <c r="BU130" s="73"/>
      <c r="BV130" s="73"/>
      <c r="BW130" s="73"/>
    </row>
    <row r="131" spans="1:75" ht="15" x14ac:dyDescent="0.25">
      <c r="B131" s="409" t="s">
        <v>217</v>
      </c>
      <c r="C131" s="401"/>
      <c r="D131" s="412"/>
      <c r="E131" s="410"/>
      <c r="F131" s="391"/>
    </row>
    <row r="132" spans="1:75" s="1" customFormat="1" ht="14.7" customHeight="1" x14ac:dyDescent="0.25">
      <c r="A132" s="283"/>
      <c r="B132" s="406" t="s">
        <v>218</v>
      </c>
      <c r="C132" s="401"/>
      <c r="D132" s="412"/>
      <c r="E132" s="408"/>
      <c r="F132" s="390"/>
      <c r="G132" s="73"/>
      <c r="H132" s="73"/>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c r="BE132" s="73"/>
      <c r="BF132" s="73"/>
      <c r="BG132" s="73"/>
      <c r="BH132" s="73"/>
      <c r="BI132" s="73"/>
      <c r="BJ132" s="73"/>
      <c r="BK132" s="73"/>
      <c r="BL132" s="73"/>
      <c r="BM132" s="73"/>
      <c r="BN132" s="73"/>
      <c r="BO132" s="73"/>
      <c r="BP132" s="73"/>
      <c r="BQ132" s="73"/>
      <c r="BR132" s="73"/>
      <c r="BS132" s="73"/>
      <c r="BT132" s="73"/>
      <c r="BU132" s="73"/>
      <c r="BV132" s="73"/>
      <c r="BW132" s="73"/>
    </row>
    <row r="133" spans="1:75" ht="15" x14ac:dyDescent="0.25">
      <c r="B133" s="409" t="s">
        <v>219</v>
      </c>
      <c r="C133" s="401"/>
      <c r="D133" s="412"/>
      <c r="E133" s="410"/>
      <c r="F133" s="391"/>
    </row>
    <row r="134" spans="1:75" ht="15" x14ac:dyDescent="0.25">
      <c r="B134" s="409" t="s">
        <v>179</v>
      </c>
      <c r="C134" s="401"/>
      <c r="D134" s="412"/>
      <c r="E134" s="410"/>
      <c r="F134" s="391"/>
    </row>
    <row r="135" spans="1:75" ht="16.2" thickBot="1" x14ac:dyDescent="0.35">
      <c r="B135" s="411"/>
      <c r="C135" s="400"/>
      <c r="D135" s="412"/>
      <c r="E135" s="410"/>
      <c r="F135" s="391"/>
    </row>
    <row r="136" spans="1:75" s="160" customFormat="1" ht="16.2" thickBot="1" x14ac:dyDescent="0.35">
      <c r="A136" s="284"/>
      <c r="B136" s="402" t="s">
        <v>220</v>
      </c>
      <c r="C136" s="403" t="s">
        <v>89</v>
      </c>
      <c r="D136" s="399">
        <f>SUM(C137:C142)</f>
        <v>0</v>
      </c>
      <c r="E136" s="404"/>
      <c r="F136" s="405"/>
      <c r="G136" s="159"/>
      <c r="H136" s="159"/>
      <c r="I136" s="159"/>
      <c r="J136" s="159"/>
      <c r="K136" s="159"/>
      <c r="L136" s="159"/>
      <c r="M136" s="159"/>
      <c r="N136" s="159"/>
      <c r="O136" s="159"/>
      <c r="P136" s="159"/>
      <c r="Q136" s="159"/>
      <c r="R136" s="159"/>
      <c r="S136" s="159"/>
      <c r="T136" s="159"/>
      <c r="U136" s="159"/>
      <c r="V136" s="159"/>
      <c r="W136" s="159"/>
      <c r="X136" s="159"/>
      <c r="Y136" s="159"/>
      <c r="Z136" s="159"/>
      <c r="AA136" s="159"/>
      <c r="AB136" s="159"/>
      <c r="AC136" s="159"/>
      <c r="AD136" s="159"/>
      <c r="AE136" s="159"/>
      <c r="AF136" s="159"/>
      <c r="AG136" s="159"/>
      <c r="AH136" s="159"/>
      <c r="AI136" s="159"/>
      <c r="AJ136" s="159"/>
      <c r="AK136" s="159"/>
      <c r="AL136" s="159"/>
      <c r="AM136" s="159"/>
      <c r="AN136" s="159"/>
      <c r="AO136" s="159"/>
      <c r="AP136" s="159"/>
      <c r="AQ136" s="159"/>
      <c r="AR136" s="159"/>
      <c r="AS136" s="159"/>
      <c r="AT136" s="159"/>
      <c r="AU136" s="159"/>
      <c r="AV136" s="159"/>
      <c r="AW136" s="159"/>
      <c r="AX136" s="159"/>
      <c r="AY136" s="159"/>
      <c r="AZ136" s="159"/>
      <c r="BA136" s="159"/>
      <c r="BB136" s="159"/>
      <c r="BC136" s="159"/>
      <c r="BD136" s="159"/>
      <c r="BE136" s="159"/>
      <c r="BF136" s="159"/>
      <c r="BG136" s="159"/>
      <c r="BH136" s="159"/>
      <c r="BI136" s="159"/>
      <c r="BJ136" s="159"/>
      <c r="BK136" s="159"/>
      <c r="BL136" s="159"/>
      <c r="BM136" s="159"/>
      <c r="BN136" s="159"/>
      <c r="BO136" s="159"/>
      <c r="BP136" s="159"/>
      <c r="BQ136" s="159"/>
      <c r="BR136" s="159"/>
      <c r="BS136" s="159"/>
      <c r="BT136" s="159"/>
      <c r="BU136" s="159"/>
      <c r="BV136" s="159"/>
      <c r="BW136" s="159"/>
    </row>
    <row r="137" spans="1:75" ht="15" x14ac:dyDescent="0.25">
      <c r="B137" s="409" t="s">
        <v>221</v>
      </c>
      <c r="C137" s="401"/>
      <c r="D137" s="412"/>
      <c r="E137" s="410"/>
      <c r="F137" s="391"/>
    </row>
    <row r="138" spans="1:75" s="1" customFormat="1" ht="14.7" customHeight="1" x14ac:dyDescent="0.25">
      <c r="A138" s="283"/>
      <c r="B138" s="406" t="s">
        <v>222</v>
      </c>
      <c r="C138" s="401"/>
      <c r="D138" s="412"/>
      <c r="E138" s="408"/>
      <c r="F138" s="390"/>
      <c r="G138" s="73"/>
      <c r="H138" s="73"/>
      <c r="I138" s="73"/>
      <c r="J138" s="73"/>
      <c r="K138" s="73"/>
      <c r="L138" s="73"/>
      <c r="M138" s="73"/>
      <c r="N138" s="73"/>
      <c r="O138" s="73"/>
      <c r="P138" s="73"/>
      <c r="Q138" s="73"/>
      <c r="R138" s="73"/>
      <c r="S138" s="73"/>
      <c r="T138" s="73"/>
      <c r="U138" s="73"/>
      <c r="V138" s="73"/>
      <c r="W138" s="73"/>
      <c r="X138" s="73"/>
      <c r="Y138" s="73"/>
      <c r="Z138" s="73"/>
      <c r="AA138" s="73"/>
      <c r="AB138" s="73"/>
      <c r="AC138" s="73"/>
      <c r="AD138" s="73"/>
      <c r="AE138" s="73"/>
      <c r="AF138" s="73"/>
      <c r="AG138" s="73"/>
      <c r="AH138" s="73"/>
      <c r="AI138" s="73"/>
      <c r="AJ138" s="73"/>
      <c r="AK138" s="73"/>
      <c r="AL138" s="73"/>
      <c r="AM138" s="73"/>
      <c r="AN138" s="73"/>
      <c r="AO138" s="73"/>
      <c r="AP138" s="73"/>
      <c r="AQ138" s="73"/>
      <c r="AR138" s="73"/>
      <c r="AS138" s="73"/>
      <c r="AT138" s="73"/>
      <c r="AU138" s="73"/>
      <c r="AV138" s="73"/>
      <c r="AW138" s="73"/>
      <c r="AX138" s="73"/>
      <c r="AY138" s="73"/>
      <c r="AZ138" s="73"/>
      <c r="BA138" s="73"/>
      <c r="BB138" s="73"/>
      <c r="BC138" s="73"/>
      <c r="BD138" s="73"/>
      <c r="BE138" s="73"/>
      <c r="BF138" s="73"/>
      <c r="BG138" s="73"/>
      <c r="BH138" s="73"/>
      <c r="BI138" s="73"/>
      <c r="BJ138" s="73"/>
      <c r="BK138" s="73"/>
      <c r="BL138" s="73"/>
      <c r="BM138" s="73"/>
      <c r="BN138" s="73"/>
      <c r="BO138" s="73"/>
      <c r="BP138" s="73"/>
      <c r="BQ138" s="73"/>
      <c r="BR138" s="73"/>
      <c r="BS138" s="73"/>
      <c r="BT138" s="73"/>
      <c r="BU138" s="73"/>
      <c r="BV138" s="73"/>
      <c r="BW138" s="73"/>
    </row>
    <row r="139" spans="1:75" ht="15" x14ac:dyDescent="0.25">
      <c r="B139" s="409" t="s">
        <v>223</v>
      </c>
      <c r="C139" s="401"/>
      <c r="D139" s="412"/>
      <c r="E139" s="410"/>
      <c r="F139" s="391"/>
    </row>
    <row r="140" spans="1:75" ht="15" x14ac:dyDescent="0.25">
      <c r="B140" s="409" t="s">
        <v>224</v>
      </c>
      <c r="C140" s="401"/>
      <c r="D140" s="412"/>
      <c r="E140" s="410"/>
      <c r="F140" s="391"/>
    </row>
    <row r="141" spans="1:75" s="1" customFormat="1" ht="14.7" customHeight="1" x14ac:dyDescent="0.25">
      <c r="A141" s="283"/>
      <c r="B141" s="406" t="s">
        <v>225</v>
      </c>
      <c r="C141" s="401"/>
      <c r="D141" s="412"/>
      <c r="E141" s="408"/>
      <c r="F141" s="390"/>
      <c r="G141" s="73"/>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c r="AF141" s="73"/>
      <c r="AG141" s="73"/>
      <c r="AH141" s="73"/>
      <c r="AI141" s="73"/>
      <c r="AJ141" s="73"/>
      <c r="AK141" s="73"/>
      <c r="AL141" s="73"/>
      <c r="AM141" s="73"/>
      <c r="AN141" s="73"/>
      <c r="AO141" s="73"/>
      <c r="AP141" s="73"/>
      <c r="AQ141" s="73"/>
      <c r="AR141" s="73"/>
      <c r="AS141" s="73"/>
      <c r="AT141" s="73"/>
      <c r="AU141" s="73"/>
      <c r="AV141" s="73"/>
      <c r="AW141" s="73"/>
      <c r="AX141" s="73"/>
      <c r="AY141" s="73"/>
      <c r="AZ141" s="73"/>
      <c r="BA141" s="73"/>
      <c r="BB141" s="73"/>
      <c r="BC141" s="73"/>
      <c r="BD141" s="73"/>
      <c r="BE141" s="73"/>
      <c r="BF141" s="73"/>
      <c r="BG141" s="73"/>
      <c r="BH141" s="73"/>
      <c r="BI141" s="73"/>
      <c r="BJ141" s="73"/>
      <c r="BK141" s="73"/>
      <c r="BL141" s="73"/>
      <c r="BM141" s="73"/>
      <c r="BN141" s="73"/>
      <c r="BO141" s="73"/>
      <c r="BP141" s="73"/>
      <c r="BQ141" s="73"/>
      <c r="BR141" s="73"/>
      <c r="BS141" s="73"/>
      <c r="BT141" s="73"/>
      <c r="BU141" s="73"/>
      <c r="BV141" s="73"/>
      <c r="BW141" s="73"/>
    </row>
    <row r="142" spans="1:75" ht="15" x14ac:dyDescent="0.25">
      <c r="B142" s="413" t="s">
        <v>179</v>
      </c>
      <c r="C142" s="414"/>
      <c r="D142" s="412"/>
      <c r="E142" s="410"/>
      <c r="F142" s="391"/>
    </row>
    <row r="143" spans="1:75" ht="15.6" x14ac:dyDescent="0.3">
      <c r="B143" s="411"/>
      <c r="C143" s="415"/>
      <c r="D143" s="412"/>
      <c r="E143" s="410"/>
      <c r="F143" s="391"/>
    </row>
    <row r="144" spans="1:75" ht="16.2" thickBot="1" x14ac:dyDescent="0.35">
      <c r="B144" s="416"/>
      <c r="C144" s="417"/>
      <c r="D144" s="412"/>
      <c r="E144" s="410"/>
      <c r="F144" s="391"/>
    </row>
    <row r="145" spans="1:75" s="165" customFormat="1" ht="18" thickBot="1" x14ac:dyDescent="0.35">
      <c r="A145" s="285"/>
      <c r="B145" s="592" t="s">
        <v>226</v>
      </c>
      <c r="C145" s="593"/>
      <c r="D145" s="594"/>
      <c r="E145" s="394">
        <f>D37+D51+D55+D64+D70+D94+D102+D107+D112+D119+D129+D136</f>
        <v>0</v>
      </c>
      <c r="F145" s="418"/>
      <c r="G145" s="89"/>
      <c r="H145" s="89"/>
      <c r="I145" s="89"/>
      <c r="J145" s="89"/>
      <c r="K145" s="89"/>
      <c r="L145" s="89"/>
      <c r="M145" s="89"/>
      <c r="N145" s="89"/>
      <c r="O145" s="89"/>
      <c r="P145" s="89"/>
      <c r="Q145" s="89"/>
      <c r="R145" s="89"/>
      <c r="S145" s="89"/>
      <c r="T145" s="89"/>
      <c r="U145" s="89"/>
      <c r="V145" s="89"/>
      <c r="W145" s="89"/>
      <c r="X145" s="89"/>
      <c r="Y145" s="89"/>
      <c r="Z145" s="89"/>
      <c r="AA145" s="89"/>
      <c r="AB145" s="89"/>
      <c r="AC145" s="89"/>
      <c r="AD145" s="89"/>
      <c r="AE145" s="89"/>
      <c r="AF145" s="89"/>
      <c r="AG145" s="89"/>
      <c r="AH145" s="89"/>
      <c r="AI145" s="89"/>
      <c r="AJ145" s="89"/>
      <c r="AK145" s="89"/>
      <c r="AL145" s="89"/>
      <c r="AM145" s="89"/>
      <c r="AN145" s="89"/>
      <c r="AO145" s="89"/>
      <c r="AP145" s="89"/>
      <c r="AQ145" s="89"/>
      <c r="AR145" s="89"/>
      <c r="AS145" s="89"/>
      <c r="AT145" s="89"/>
      <c r="AU145" s="89"/>
      <c r="AV145" s="89"/>
      <c r="AW145" s="89"/>
      <c r="AX145" s="89"/>
      <c r="AY145" s="89"/>
      <c r="AZ145" s="89"/>
      <c r="BA145" s="89"/>
      <c r="BB145" s="89"/>
      <c r="BC145" s="89"/>
      <c r="BD145" s="89"/>
      <c r="BE145" s="89"/>
      <c r="BF145" s="89"/>
      <c r="BG145" s="89"/>
      <c r="BH145" s="89"/>
      <c r="BI145" s="89"/>
      <c r="BJ145" s="89"/>
      <c r="BK145" s="89"/>
      <c r="BL145" s="89"/>
      <c r="BM145" s="89"/>
      <c r="BN145" s="89"/>
      <c r="BO145" s="89"/>
      <c r="BP145" s="89"/>
      <c r="BQ145" s="89"/>
      <c r="BR145" s="89"/>
      <c r="BS145" s="89"/>
      <c r="BT145" s="89"/>
      <c r="BU145" s="89"/>
      <c r="BV145" s="89"/>
      <c r="BW145" s="89"/>
    </row>
    <row r="146" spans="1:75" s="89" customFormat="1" ht="15.45" customHeight="1" thickBot="1" x14ac:dyDescent="0.35">
      <c r="A146" s="285"/>
      <c r="B146" s="419"/>
      <c r="C146" s="420"/>
      <c r="D146" s="421"/>
      <c r="E146" s="422"/>
      <c r="F146" s="418"/>
    </row>
    <row r="147" spans="1:75" s="105" customFormat="1" ht="18.600000000000001" thickTop="1" thickBot="1" x14ac:dyDescent="0.35">
      <c r="A147" s="285"/>
      <c r="B147" s="595" t="s">
        <v>227</v>
      </c>
      <c r="C147" s="596"/>
      <c r="D147" s="596"/>
      <c r="E147" s="597"/>
      <c r="F147" s="418"/>
      <c r="G147" s="89"/>
      <c r="H147" s="89"/>
      <c r="I147" s="89"/>
      <c r="J147" s="89"/>
      <c r="K147" s="89"/>
      <c r="L147" s="89"/>
      <c r="M147" s="89"/>
      <c r="N147" s="89"/>
      <c r="O147" s="89"/>
      <c r="P147" s="89"/>
      <c r="Q147" s="89"/>
      <c r="R147" s="89"/>
      <c r="S147" s="89"/>
      <c r="T147" s="89"/>
      <c r="U147" s="89"/>
      <c r="V147" s="89"/>
      <c r="W147" s="89"/>
      <c r="X147" s="89"/>
      <c r="Y147" s="89"/>
      <c r="Z147" s="89"/>
      <c r="AA147" s="89"/>
      <c r="AB147" s="89"/>
      <c r="AC147" s="89"/>
      <c r="AD147" s="89"/>
      <c r="AE147" s="89"/>
      <c r="AF147" s="89"/>
      <c r="AG147" s="89"/>
      <c r="AH147" s="89"/>
      <c r="AI147" s="89"/>
      <c r="AJ147" s="89"/>
      <c r="AK147" s="89"/>
      <c r="AL147" s="89"/>
      <c r="AM147" s="89"/>
      <c r="AN147" s="89"/>
      <c r="AO147" s="89"/>
      <c r="AP147" s="89"/>
      <c r="AQ147" s="89"/>
      <c r="AR147" s="89"/>
      <c r="AS147" s="89"/>
      <c r="AT147" s="89"/>
      <c r="AU147" s="89"/>
      <c r="AV147" s="89"/>
      <c r="AW147" s="89"/>
      <c r="AX147" s="89"/>
      <c r="AY147" s="89"/>
      <c r="AZ147" s="89"/>
      <c r="BA147" s="89"/>
      <c r="BB147" s="89"/>
      <c r="BC147" s="89"/>
      <c r="BD147" s="89"/>
      <c r="BE147" s="89"/>
      <c r="BF147" s="89"/>
      <c r="BG147" s="89"/>
      <c r="BH147" s="89"/>
      <c r="BI147" s="89"/>
      <c r="BJ147" s="89"/>
      <c r="BK147" s="89"/>
      <c r="BL147" s="89"/>
      <c r="BM147" s="89"/>
      <c r="BN147" s="89"/>
      <c r="BO147" s="89"/>
      <c r="BP147" s="89"/>
      <c r="BQ147" s="89"/>
      <c r="BR147" s="89"/>
      <c r="BS147" s="89"/>
      <c r="BT147" s="89"/>
      <c r="BU147" s="89"/>
      <c r="BV147" s="89"/>
      <c r="BW147" s="89"/>
    </row>
    <row r="148" spans="1:75" s="96" customFormat="1" ht="12.45" customHeight="1" thickBot="1" x14ac:dyDescent="0.3">
      <c r="A148" s="256"/>
      <c r="B148" s="423"/>
      <c r="C148" s="407"/>
      <c r="D148" s="407"/>
      <c r="E148" s="424"/>
      <c r="F148" s="391"/>
    </row>
    <row r="149" spans="1:75" s="119" customFormat="1" ht="18" thickBot="1" x14ac:dyDescent="0.35">
      <c r="A149" s="281"/>
      <c r="B149" s="598" t="s">
        <v>228</v>
      </c>
      <c r="C149" s="599"/>
      <c r="D149" s="600"/>
      <c r="E149" s="392">
        <f>E33</f>
        <v>0</v>
      </c>
      <c r="F149" s="425"/>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4"/>
      <c r="AE149" s="64"/>
      <c r="AF149" s="64"/>
      <c r="AG149" s="64"/>
      <c r="AH149" s="64"/>
      <c r="AI149" s="64"/>
      <c r="AJ149" s="64"/>
      <c r="AK149" s="64"/>
      <c r="AL149" s="64"/>
      <c r="AM149" s="64"/>
      <c r="AN149" s="64"/>
      <c r="AO149" s="64"/>
      <c r="AP149" s="64"/>
      <c r="AQ149" s="64"/>
      <c r="AR149" s="64"/>
      <c r="AS149" s="64"/>
      <c r="AT149" s="64"/>
      <c r="AU149" s="64"/>
      <c r="AV149" s="64"/>
      <c r="AW149" s="64"/>
      <c r="AX149" s="64"/>
      <c r="AY149" s="64"/>
      <c r="AZ149" s="64"/>
      <c r="BA149" s="64"/>
      <c r="BB149" s="64"/>
      <c r="BC149" s="64"/>
      <c r="BD149" s="64"/>
      <c r="BE149" s="64"/>
      <c r="BF149" s="64"/>
      <c r="BG149" s="64"/>
      <c r="BH149" s="64"/>
      <c r="BI149" s="64"/>
      <c r="BJ149" s="64"/>
      <c r="BK149" s="64"/>
      <c r="BL149" s="64"/>
      <c r="BM149" s="64"/>
      <c r="BN149" s="64"/>
      <c r="BO149" s="64"/>
      <c r="BP149" s="64"/>
      <c r="BQ149" s="64"/>
      <c r="BR149" s="64"/>
      <c r="BS149" s="64"/>
      <c r="BT149" s="64"/>
      <c r="BU149" s="64"/>
      <c r="BV149" s="64"/>
      <c r="BW149" s="64"/>
    </row>
    <row r="150" spans="1:75" s="96" customFormat="1" ht="12.45" customHeight="1" thickBot="1" x14ac:dyDescent="0.3">
      <c r="A150" s="256"/>
      <c r="B150" s="426"/>
      <c r="C150" s="407"/>
      <c r="D150" s="407"/>
      <c r="E150" s="393"/>
      <c r="F150" s="391"/>
    </row>
    <row r="151" spans="1:75" s="119" customFormat="1" ht="18" thickBot="1" x14ac:dyDescent="0.35">
      <c r="A151" s="281"/>
      <c r="B151" s="598" t="s">
        <v>229</v>
      </c>
      <c r="C151" s="599"/>
      <c r="D151" s="600"/>
      <c r="E151" s="392">
        <f>E145</f>
        <v>0</v>
      </c>
      <c r="F151" s="425"/>
      <c r="G151" s="64"/>
      <c r="H151" s="64"/>
      <c r="I151" s="64"/>
      <c r="J151" s="64"/>
      <c r="K151" s="64"/>
      <c r="L151" s="64"/>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64"/>
      <c r="AK151" s="64"/>
      <c r="AL151" s="64"/>
      <c r="AM151" s="64"/>
      <c r="AN151" s="64"/>
      <c r="AO151" s="64"/>
      <c r="AP151" s="64"/>
      <c r="AQ151" s="64"/>
      <c r="AR151" s="64"/>
      <c r="AS151" s="64"/>
      <c r="AT151" s="64"/>
      <c r="AU151" s="64"/>
      <c r="AV151" s="64"/>
      <c r="AW151" s="64"/>
      <c r="AX151" s="64"/>
      <c r="AY151" s="64"/>
      <c r="AZ151" s="64"/>
      <c r="BA151" s="64"/>
      <c r="BB151" s="64"/>
      <c r="BC151" s="64"/>
      <c r="BD151" s="64"/>
      <c r="BE151" s="64"/>
      <c r="BF151" s="64"/>
      <c r="BG151" s="64"/>
      <c r="BH151" s="64"/>
      <c r="BI151" s="64"/>
      <c r="BJ151" s="64"/>
      <c r="BK151" s="64"/>
      <c r="BL151" s="64"/>
      <c r="BM151" s="64"/>
      <c r="BN151" s="64"/>
      <c r="BO151" s="64"/>
      <c r="BP151" s="64"/>
      <c r="BQ151" s="64"/>
      <c r="BR151" s="64"/>
      <c r="BS151" s="64"/>
      <c r="BT151" s="64"/>
      <c r="BU151" s="64"/>
      <c r="BV151" s="64"/>
      <c r="BW151" s="64"/>
    </row>
    <row r="152" spans="1:75" s="96" customFormat="1" ht="12.45" customHeight="1" thickBot="1" x14ac:dyDescent="0.3">
      <c r="A152" s="256"/>
      <c r="B152" s="426"/>
      <c r="C152" s="407"/>
      <c r="D152" s="407"/>
      <c r="E152" s="393"/>
      <c r="F152" s="391"/>
    </row>
    <row r="153" spans="1:75" s="96" customFormat="1" ht="18" thickBot="1" x14ac:dyDescent="0.35">
      <c r="A153" s="256"/>
      <c r="B153" s="598" t="s">
        <v>230</v>
      </c>
      <c r="C153" s="599"/>
      <c r="D153" s="600"/>
      <c r="E153" s="392">
        <f>E149-E151</f>
        <v>0</v>
      </c>
      <c r="F153" s="391"/>
    </row>
    <row r="154" spans="1:75" s="96" customFormat="1" ht="12.45" customHeight="1" x14ac:dyDescent="0.25">
      <c r="A154" s="256"/>
      <c r="B154" s="423"/>
      <c r="C154" s="407"/>
      <c r="D154" s="407"/>
      <c r="E154" s="424"/>
      <c r="F154" s="391"/>
    </row>
    <row r="155" spans="1:75" s="96" customFormat="1" ht="16.2" thickBot="1" x14ac:dyDescent="0.35">
      <c r="A155" s="256"/>
      <c r="B155" s="427"/>
      <c r="C155" s="428"/>
      <c r="D155" s="429"/>
      <c r="E155" s="430"/>
      <c r="F155" s="391"/>
    </row>
    <row r="156" spans="1:75" s="96" customFormat="1" ht="18.600000000000001" thickTop="1" x14ac:dyDescent="0.25">
      <c r="A156" s="256"/>
      <c r="B156" s="601" t="s">
        <v>295</v>
      </c>
      <c r="C156" s="602"/>
      <c r="D156" s="602"/>
      <c r="E156" s="602"/>
      <c r="F156" s="602"/>
    </row>
    <row r="157" spans="1:75" s="96" customFormat="1" ht="15.6" x14ac:dyDescent="0.3">
      <c r="A157" s="256"/>
      <c r="B157" s="431"/>
      <c r="C157" s="415"/>
      <c r="D157" s="412"/>
      <c r="E157" s="410"/>
      <c r="F157" s="391"/>
    </row>
    <row r="158" spans="1:75" s="96" customFormat="1" ht="15" x14ac:dyDescent="0.25">
      <c r="B158" s="441" t="s">
        <v>296</v>
      </c>
      <c r="C158" s="415"/>
      <c r="D158" s="412"/>
      <c r="E158" s="410"/>
      <c r="F158" s="391"/>
    </row>
    <row r="159" spans="1:75" s="86" customFormat="1" ht="15.6" x14ac:dyDescent="0.3">
      <c r="A159" s="286"/>
      <c r="B159" s="432"/>
      <c r="C159" s="433"/>
      <c r="D159" s="434"/>
      <c r="E159" s="435"/>
      <c r="F159" s="436"/>
    </row>
    <row r="160" spans="1:75" s="96" customFormat="1" x14ac:dyDescent="0.25">
      <c r="A160" s="256"/>
      <c r="B160" s="391"/>
      <c r="C160" s="437"/>
      <c r="D160" s="437"/>
      <c r="E160" s="410"/>
      <c r="F160" s="391"/>
    </row>
    <row r="161" spans="1:6" s="96" customFormat="1" x14ac:dyDescent="0.25">
      <c r="A161" s="256"/>
      <c r="B161" s="391"/>
      <c r="C161" s="437"/>
      <c r="D161" s="437"/>
      <c r="E161" s="410"/>
      <c r="F161" s="391"/>
    </row>
    <row r="162" spans="1:6" x14ac:dyDescent="0.25">
      <c r="B162" s="391"/>
      <c r="C162" s="437"/>
      <c r="D162" s="437"/>
      <c r="E162" s="410"/>
      <c r="F162" s="391"/>
    </row>
    <row r="163" spans="1:6" x14ac:dyDescent="0.25">
      <c r="B163" s="391"/>
      <c r="C163" s="437"/>
      <c r="D163" s="437"/>
      <c r="E163" s="410"/>
      <c r="F163" s="391"/>
    </row>
    <row r="164" spans="1:6" x14ac:dyDescent="0.25">
      <c r="B164" s="391"/>
      <c r="C164" s="437"/>
      <c r="D164" s="437"/>
      <c r="E164" s="410"/>
      <c r="F164" s="391"/>
    </row>
    <row r="165" spans="1:6" x14ac:dyDescent="0.25">
      <c r="B165" s="391"/>
      <c r="C165" s="437"/>
      <c r="D165" s="437"/>
      <c r="E165" s="410"/>
      <c r="F165" s="391"/>
    </row>
    <row r="166" spans="1:6" x14ac:dyDescent="0.25">
      <c r="B166" s="391"/>
      <c r="C166" s="437"/>
      <c r="D166" s="437"/>
      <c r="E166" s="410"/>
      <c r="F166" s="391"/>
    </row>
    <row r="167" spans="1:6" x14ac:dyDescent="0.25">
      <c r="B167" s="391"/>
      <c r="C167" s="437"/>
      <c r="D167" s="437"/>
      <c r="E167" s="410"/>
      <c r="F167" s="391"/>
    </row>
    <row r="168" spans="1:6" x14ac:dyDescent="0.25">
      <c r="B168" s="391"/>
      <c r="C168" s="437"/>
      <c r="D168" s="437"/>
      <c r="E168" s="410"/>
      <c r="F168" s="391"/>
    </row>
    <row r="169" spans="1:6" x14ac:dyDescent="0.25">
      <c r="B169" s="391"/>
      <c r="C169" s="437"/>
      <c r="D169" s="437"/>
      <c r="E169" s="410"/>
      <c r="F169" s="391"/>
    </row>
    <row r="170" spans="1:6" x14ac:dyDescent="0.25">
      <c r="B170" s="391"/>
      <c r="C170" s="437"/>
      <c r="D170" s="437"/>
      <c r="E170" s="410"/>
      <c r="F170" s="391"/>
    </row>
    <row r="171" spans="1:6" x14ac:dyDescent="0.25">
      <c r="B171" s="391"/>
      <c r="C171" s="437"/>
      <c r="D171" s="437"/>
      <c r="E171" s="410"/>
      <c r="F171" s="391"/>
    </row>
    <row r="172" spans="1:6" x14ac:dyDescent="0.25">
      <c r="B172" s="391"/>
      <c r="C172" s="437"/>
      <c r="D172" s="437"/>
      <c r="E172" s="410"/>
      <c r="F172" s="391"/>
    </row>
    <row r="173" spans="1:6" x14ac:dyDescent="0.25">
      <c r="B173" s="391"/>
      <c r="C173" s="437"/>
      <c r="D173" s="437"/>
      <c r="E173" s="410"/>
      <c r="F173" s="391"/>
    </row>
    <row r="174" spans="1:6" x14ac:dyDescent="0.25">
      <c r="B174" s="391"/>
      <c r="C174" s="437"/>
      <c r="D174" s="437"/>
      <c r="E174" s="410"/>
      <c r="F174" s="391"/>
    </row>
    <row r="175" spans="1:6" x14ac:dyDescent="0.25">
      <c r="B175" s="391"/>
      <c r="C175" s="437"/>
      <c r="D175" s="437"/>
      <c r="E175" s="410"/>
      <c r="F175" s="391"/>
    </row>
    <row r="176" spans="1:6" x14ac:dyDescent="0.25">
      <c r="B176" s="391"/>
      <c r="C176" s="437"/>
      <c r="D176" s="437"/>
      <c r="E176" s="410"/>
      <c r="F176" s="391"/>
    </row>
    <row r="177" spans="2:6" x14ac:dyDescent="0.25">
      <c r="B177" s="391"/>
      <c r="C177" s="437"/>
      <c r="D177" s="437"/>
      <c r="E177" s="410"/>
      <c r="F177" s="391"/>
    </row>
    <row r="178" spans="2:6" x14ac:dyDescent="0.25">
      <c r="B178" s="391"/>
      <c r="C178" s="437"/>
      <c r="D178" s="437"/>
      <c r="E178" s="410"/>
      <c r="F178" s="391"/>
    </row>
    <row r="179" spans="2:6" x14ac:dyDescent="0.25">
      <c r="B179" s="391"/>
      <c r="C179" s="437"/>
      <c r="D179" s="437"/>
      <c r="E179" s="410"/>
      <c r="F179" s="391"/>
    </row>
    <row r="180" spans="2:6" x14ac:dyDescent="0.25">
      <c r="B180" s="391"/>
      <c r="C180" s="437"/>
      <c r="D180" s="437"/>
      <c r="E180" s="410"/>
      <c r="F180" s="391"/>
    </row>
    <row r="181" spans="2:6" x14ac:dyDescent="0.25">
      <c r="B181" s="391"/>
      <c r="C181" s="437"/>
      <c r="D181" s="437"/>
      <c r="E181" s="410"/>
      <c r="F181" s="391"/>
    </row>
    <row r="182" spans="2:6" x14ac:dyDescent="0.25">
      <c r="B182" s="391"/>
      <c r="C182" s="437"/>
      <c r="D182" s="437"/>
      <c r="E182" s="410"/>
      <c r="F182" s="391"/>
    </row>
    <row r="183" spans="2:6" x14ac:dyDescent="0.25">
      <c r="B183" s="391"/>
      <c r="C183" s="437"/>
      <c r="D183" s="437"/>
      <c r="E183" s="410"/>
      <c r="F183" s="391"/>
    </row>
    <row r="184" spans="2:6" x14ac:dyDescent="0.25">
      <c r="B184" s="391"/>
      <c r="C184" s="437"/>
      <c r="D184" s="437"/>
      <c r="E184" s="410"/>
      <c r="F184" s="391"/>
    </row>
    <row r="185" spans="2:6" x14ac:dyDescent="0.25">
      <c r="B185" s="391"/>
      <c r="C185" s="437"/>
      <c r="D185" s="437"/>
      <c r="E185" s="410"/>
      <c r="F185" s="391"/>
    </row>
    <row r="186" spans="2:6" x14ac:dyDescent="0.25">
      <c r="B186" s="391"/>
      <c r="C186" s="437"/>
      <c r="D186" s="437"/>
      <c r="E186" s="410"/>
      <c r="F186" s="391"/>
    </row>
    <row r="187" spans="2:6" x14ac:dyDescent="0.25">
      <c r="B187" s="391"/>
      <c r="C187" s="437"/>
      <c r="D187" s="437"/>
      <c r="E187" s="410"/>
      <c r="F187" s="391"/>
    </row>
    <row r="188" spans="2:6" x14ac:dyDescent="0.25">
      <c r="B188" s="391"/>
      <c r="C188" s="437"/>
      <c r="D188" s="437"/>
      <c r="E188" s="410"/>
      <c r="F188" s="391"/>
    </row>
    <row r="189" spans="2:6" x14ac:dyDescent="0.25">
      <c r="B189" s="391"/>
      <c r="C189" s="437"/>
      <c r="D189" s="437"/>
      <c r="E189" s="410"/>
      <c r="F189" s="391"/>
    </row>
    <row r="190" spans="2:6" x14ac:dyDescent="0.25">
      <c r="B190" s="391"/>
      <c r="C190" s="437"/>
      <c r="D190" s="437"/>
      <c r="E190" s="410"/>
      <c r="F190" s="391"/>
    </row>
    <row r="191" spans="2:6" x14ac:dyDescent="0.25">
      <c r="B191" s="391"/>
      <c r="C191" s="437"/>
      <c r="D191" s="437"/>
      <c r="E191" s="410"/>
      <c r="F191" s="391"/>
    </row>
    <row r="192" spans="2:6" x14ac:dyDescent="0.25">
      <c r="B192" s="391"/>
      <c r="C192" s="437"/>
      <c r="D192" s="437"/>
      <c r="E192" s="410"/>
      <c r="F192" s="391"/>
    </row>
    <row r="193" spans="2:6" x14ac:dyDescent="0.25">
      <c r="B193" s="391"/>
      <c r="C193" s="437"/>
      <c r="D193" s="437"/>
      <c r="E193" s="410"/>
      <c r="F193" s="391"/>
    </row>
    <row r="194" spans="2:6" x14ac:dyDescent="0.25">
      <c r="B194" s="391"/>
      <c r="C194" s="437"/>
      <c r="D194" s="437"/>
      <c r="E194" s="410"/>
      <c r="F194" s="391"/>
    </row>
    <row r="195" spans="2:6" x14ac:dyDescent="0.25">
      <c r="B195" s="391"/>
      <c r="C195" s="437"/>
      <c r="D195" s="437"/>
      <c r="E195" s="410"/>
      <c r="F195" s="391"/>
    </row>
    <row r="196" spans="2:6" x14ac:dyDescent="0.25">
      <c r="B196" s="391"/>
      <c r="C196" s="437"/>
      <c r="D196" s="437"/>
      <c r="E196" s="410"/>
      <c r="F196" s="391"/>
    </row>
    <row r="197" spans="2:6" x14ac:dyDescent="0.25">
      <c r="B197" s="391"/>
      <c r="C197" s="437"/>
      <c r="D197" s="437"/>
      <c r="E197" s="410"/>
      <c r="F197" s="391"/>
    </row>
    <row r="198" spans="2:6" x14ac:dyDescent="0.25">
      <c r="B198" s="391"/>
      <c r="C198" s="437"/>
      <c r="D198" s="437"/>
      <c r="E198" s="410"/>
      <c r="F198" s="391"/>
    </row>
    <row r="199" spans="2:6" x14ac:dyDescent="0.25">
      <c r="B199" s="391"/>
      <c r="C199" s="437"/>
      <c r="D199" s="437"/>
      <c r="E199" s="410"/>
      <c r="F199" s="391"/>
    </row>
    <row r="200" spans="2:6" x14ac:dyDescent="0.25">
      <c r="B200" s="391"/>
      <c r="C200" s="437"/>
      <c r="D200" s="437"/>
      <c r="E200" s="410"/>
      <c r="F200" s="391"/>
    </row>
    <row r="201" spans="2:6" x14ac:dyDescent="0.25">
      <c r="B201" s="391"/>
      <c r="C201" s="437"/>
      <c r="D201" s="437"/>
      <c r="E201" s="410"/>
      <c r="F201" s="391"/>
    </row>
    <row r="202" spans="2:6" x14ac:dyDescent="0.25">
      <c r="B202" s="391"/>
      <c r="C202" s="437"/>
      <c r="D202" s="437"/>
      <c r="E202" s="410"/>
      <c r="F202" s="391"/>
    </row>
    <row r="203" spans="2:6" x14ac:dyDescent="0.25">
      <c r="B203" s="391"/>
      <c r="C203" s="437"/>
      <c r="D203" s="437"/>
      <c r="E203" s="410"/>
      <c r="F203" s="391"/>
    </row>
    <row r="204" spans="2:6" x14ac:dyDescent="0.25">
      <c r="B204" s="391"/>
      <c r="C204" s="437"/>
      <c r="D204" s="437"/>
      <c r="E204" s="410"/>
      <c r="F204" s="391"/>
    </row>
    <row r="205" spans="2:6" x14ac:dyDescent="0.25">
      <c r="B205" s="391"/>
      <c r="C205" s="437"/>
      <c r="D205" s="437"/>
      <c r="E205" s="410"/>
      <c r="F205" s="391"/>
    </row>
    <row r="206" spans="2:6" x14ac:dyDescent="0.25">
      <c r="B206" s="391"/>
      <c r="C206" s="437"/>
      <c r="D206" s="437"/>
      <c r="E206" s="410"/>
      <c r="F206" s="391"/>
    </row>
    <row r="207" spans="2:6" x14ac:dyDescent="0.25">
      <c r="B207" s="391"/>
      <c r="C207" s="437"/>
      <c r="D207" s="437"/>
      <c r="E207" s="410"/>
      <c r="F207" s="391"/>
    </row>
    <row r="208" spans="2:6" x14ac:dyDescent="0.25">
      <c r="B208" s="391"/>
      <c r="C208" s="437"/>
      <c r="D208" s="437"/>
      <c r="E208" s="410"/>
      <c r="F208" s="391"/>
    </row>
    <row r="209" spans="2:6" x14ac:dyDescent="0.25">
      <c r="B209" s="391"/>
      <c r="C209" s="437"/>
      <c r="D209" s="437"/>
      <c r="E209" s="410"/>
      <c r="F209" s="391"/>
    </row>
    <row r="210" spans="2:6" x14ac:dyDescent="0.25">
      <c r="B210" s="391"/>
      <c r="C210" s="437"/>
      <c r="D210" s="437"/>
      <c r="E210" s="410"/>
      <c r="F210" s="391"/>
    </row>
    <row r="211" spans="2:6" x14ac:dyDescent="0.25">
      <c r="B211" s="391"/>
      <c r="C211" s="437"/>
      <c r="D211" s="437"/>
      <c r="E211" s="410"/>
      <c r="F211" s="391"/>
    </row>
    <row r="212" spans="2:6" x14ac:dyDescent="0.25">
      <c r="B212" s="391"/>
      <c r="C212" s="437"/>
      <c r="D212" s="437"/>
      <c r="E212" s="410"/>
      <c r="F212" s="391"/>
    </row>
    <row r="213" spans="2:6" x14ac:dyDescent="0.25">
      <c r="B213" s="278"/>
      <c r="C213" s="125"/>
      <c r="D213" s="125"/>
    </row>
    <row r="214" spans="2:6" x14ac:dyDescent="0.25">
      <c r="B214" s="278"/>
      <c r="C214" s="125"/>
      <c r="D214" s="125"/>
    </row>
    <row r="215" spans="2:6" x14ac:dyDescent="0.25">
      <c r="B215" s="278"/>
      <c r="C215" s="125"/>
      <c r="D215" s="125"/>
    </row>
    <row r="216" spans="2:6" x14ac:dyDescent="0.25">
      <c r="B216" s="278"/>
      <c r="C216" s="125"/>
      <c r="D216" s="125"/>
    </row>
    <row r="217" spans="2:6" x14ac:dyDescent="0.25">
      <c r="B217" s="278"/>
      <c r="C217" s="125"/>
      <c r="D217" s="125"/>
    </row>
    <row r="218" spans="2:6" x14ac:dyDescent="0.25">
      <c r="B218" s="278"/>
      <c r="C218" s="125"/>
      <c r="D218" s="125"/>
    </row>
    <row r="219" spans="2:6" x14ac:dyDescent="0.25">
      <c r="B219" s="278"/>
      <c r="C219" s="125"/>
      <c r="D219" s="125"/>
    </row>
    <row r="220" spans="2:6" x14ac:dyDescent="0.25">
      <c r="B220" s="96"/>
      <c r="C220" s="125"/>
      <c r="D220" s="125"/>
    </row>
    <row r="221" spans="2:6" x14ac:dyDescent="0.25">
      <c r="B221" s="96"/>
      <c r="C221" s="125"/>
      <c r="D221" s="125"/>
    </row>
    <row r="222" spans="2:6" x14ac:dyDescent="0.25">
      <c r="B222" s="96"/>
      <c r="C222" s="125"/>
      <c r="D222" s="125"/>
    </row>
    <row r="223" spans="2:6" x14ac:dyDescent="0.25">
      <c r="B223" s="96"/>
      <c r="C223" s="125"/>
      <c r="D223" s="125"/>
    </row>
    <row r="224" spans="2:6" x14ac:dyDescent="0.25">
      <c r="B224" s="96"/>
      <c r="C224" s="125"/>
      <c r="D224" s="125"/>
    </row>
    <row r="225" spans="2:4" x14ac:dyDescent="0.25">
      <c r="B225" s="96"/>
      <c r="C225" s="125"/>
      <c r="D225" s="125"/>
    </row>
    <row r="226" spans="2:4" x14ac:dyDescent="0.25">
      <c r="B226" s="96"/>
      <c r="C226" s="125"/>
      <c r="D226" s="125"/>
    </row>
    <row r="227" spans="2:4" x14ac:dyDescent="0.25">
      <c r="B227" s="96"/>
      <c r="C227" s="125"/>
      <c r="D227" s="125"/>
    </row>
    <row r="228" spans="2:4" x14ac:dyDescent="0.25">
      <c r="B228" s="96"/>
      <c r="C228" s="125"/>
      <c r="D228" s="125"/>
    </row>
    <row r="229" spans="2:4" x14ac:dyDescent="0.25">
      <c r="B229" s="96"/>
      <c r="C229" s="125"/>
      <c r="D229" s="125"/>
    </row>
    <row r="230" spans="2:4" x14ac:dyDescent="0.25">
      <c r="B230" s="96"/>
      <c r="C230" s="125"/>
      <c r="D230" s="125"/>
    </row>
    <row r="231" spans="2:4" x14ac:dyDescent="0.25">
      <c r="B231" s="96"/>
      <c r="C231" s="125"/>
      <c r="D231" s="125"/>
    </row>
    <row r="232" spans="2:4" x14ac:dyDescent="0.25">
      <c r="B232" s="96"/>
      <c r="C232" s="125"/>
      <c r="D232" s="125"/>
    </row>
    <row r="233" spans="2:4" x14ac:dyDescent="0.25">
      <c r="B233" s="96"/>
      <c r="C233" s="125"/>
      <c r="D233" s="125"/>
    </row>
    <row r="234" spans="2:4" x14ac:dyDescent="0.25">
      <c r="B234" s="96"/>
      <c r="C234" s="125"/>
      <c r="D234" s="125"/>
    </row>
    <row r="235" spans="2:4" x14ac:dyDescent="0.25">
      <c r="B235" s="96"/>
      <c r="C235" s="125"/>
      <c r="D235" s="125"/>
    </row>
    <row r="236" spans="2:4" x14ac:dyDescent="0.25">
      <c r="B236" s="96"/>
      <c r="C236" s="125"/>
      <c r="D236" s="125"/>
    </row>
    <row r="237" spans="2:4" x14ac:dyDescent="0.25">
      <c r="B237" s="96"/>
      <c r="C237" s="125"/>
      <c r="D237" s="125"/>
    </row>
    <row r="238" spans="2:4" x14ac:dyDescent="0.25">
      <c r="B238" s="96"/>
      <c r="C238" s="125"/>
      <c r="D238" s="125"/>
    </row>
    <row r="239" spans="2:4" x14ac:dyDescent="0.25">
      <c r="B239" s="96"/>
      <c r="C239" s="125"/>
      <c r="D239" s="125"/>
    </row>
    <row r="240" spans="2:4" x14ac:dyDescent="0.25">
      <c r="B240" s="96"/>
      <c r="C240" s="125"/>
      <c r="D240" s="125"/>
    </row>
    <row r="241" spans="2:4" x14ac:dyDescent="0.25">
      <c r="B241" s="96"/>
      <c r="C241" s="125"/>
      <c r="D241" s="125"/>
    </row>
    <row r="242" spans="2:4" x14ac:dyDescent="0.25">
      <c r="B242" s="96"/>
      <c r="C242" s="125"/>
      <c r="D242" s="125"/>
    </row>
    <row r="243" spans="2:4" x14ac:dyDescent="0.25">
      <c r="B243" s="96"/>
      <c r="C243" s="125"/>
      <c r="D243" s="125"/>
    </row>
    <row r="244" spans="2:4" x14ac:dyDescent="0.25">
      <c r="B244" s="96"/>
      <c r="C244" s="125"/>
      <c r="D244" s="125"/>
    </row>
    <row r="245" spans="2:4" x14ac:dyDescent="0.25">
      <c r="B245" s="96"/>
      <c r="C245" s="125"/>
      <c r="D245" s="125"/>
    </row>
    <row r="246" spans="2:4" x14ac:dyDescent="0.25">
      <c r="B246" s="96"/>
      <c r="C246" s="125"/>
      <c r="D246" s="125"/>
    </row>
    <row r="247" spans="2:4" x14ac:dyDescent="0.25">
      <c r="B247" s="96"/>
      <c r="C247" s="125"/>
      <c r="D247" s="125"/>
    </row>
    <row r="248" spans="2:4" x14ac:dyDescent="0.25">
      <c r="B248" s="96"/>
      <c r="C248" s="125"/>
      <c r="D248" s="125"/>
    </row>
    <row r="249" spans="2:4" x14ac:dyDescent="0.25">
      <c r="B249" s="96"/>
      <c r="C249" s="125"/>
      <c r="D249" s="125"/>
    </row>
    <row r="250" spans="2:4" x14ac:dyDescent="0.25">
      <c r="B250" s="96"/>
      <c r="C250" s="125"/>
      <c r="D250" s="125"/>
    </row>
    <row r="251" spans="2:4" x14ac:dyDescent="0.25">
      <c r="B251" s="96"/>
      <c r="C251" s="125"/>
      <c r="D251" s="125"/>
    </row>
    <row r="252" spans="2:4" x14ac:dyDescent="0.25">
      <c r="B252" s="96"/>
      <c r="C252" s="125"/>
      <c r="D252" s="125"/>
    </row>
    <row r="253" spans="2:4" x14ac:dyDescent="0.25">
      <c r="B253" s="96"/>
      <c r="C253" s="125"/>
      <c r="D253" s="125"/>
    </row>
    <row r="254" spans="2:4" x14ac:dyDescent="0.25">
      <c r="B254" s="96"/>
      <c r="C254" s="125"/>
      <c r="D254" s="125"/>
    </row>
    <row r="255" spans="2:4" x14ac:dyDescent="0.25">
      <c r="B255" s="96"/>
      <c r="C255" s="125"/>
      <c r="D255" s="125"/>
    </row>
    <row r="256" spans="2:4" x14ac:dyDescent="0.25">
      <c r="B256" s="96"/>
      <c r="C256" s="125"/>
      <c r="D256" s="125"/>
    </row>
    <row r="257" spans="2:4" x14ac:dyDescent="0.25">
      <c r="B257" s="96"/>
      <c r="C257" s="125"/>
      <c r="D257" s="125"/>
    </row>
    <row r="258" spans="2:4" x14ac:dyDescent="0.25">
      <c r="B258" s="96"/>
      <c r="C258" s="125"/>
      <c r="D258" s="125"/>
    </row>
    <row r="259" spans="2:4" x14ac:dyDescent="0.25">
      <c r="B259" s="96"/>
      <c r="C259" s="125"/>
      <c r="D259" s="125"/>
    </row>
    <row r="260" spans="2:4" x14ac:dyDescent="0.25">
      <c r="B260" s="96"/>
      <c r="C260" s="125"/>
      <c r="D260" s="125"/>
    </row>
    <row r="261" spans="2:4" x14ac:dyDescent="0.25">
      <c r="B261" s="96"/>
      <c r="C261" s="125"/>
      <c r="D261" s="125"/>
    </row>
    <row r="262" spans="2:4" x14ac:dyDescent="0.25">
      <c r="B262" s="96"/>
      <c r="C262" s="125"/>
      <c r="D262" s="125"/>
    </row>
    <row r="263" spans="2:4" x14ac:dyDescent="0.25">
      <c r="B263" s="96"/>
      <c r="C263" s="125"/>
      <c r="D263" s="125"/>
    </row>
    <row r="264" spans="2:4" x14ac:dyDescent="0.25">
      <c r="B264" s="96"/>
      <c r="C264" s="125"/>
      <c r="D264" s="125"/>
    </row>
    <row r="265" spans="2:4" x14ac:dyDescent="0.25">
      <c r="B265" s="96"/>
      <c r="C265" s="125"/>
      <c r="D265" s="125"/>
    </row>
    <row r="266" spans="2:4" x14ac:dyDescent="0.25">
      <c r="B266" s="96"/>
      <c r="C266" s="125"/>
      <c r="D266" s="125"/>
    </row>
    <row r="267" spans="2:4" x14ac:dyDescent="0.25">
      <c r="B267" s="96"/>
      <c r="C267" s="125"/>
      <c r="D267" s="125"/>
    </row>
    <row r="268" spans="2:4" x14ac:dyDescent="0.25">
      <c r="B268" s="96"/>
      <c r="C268" s="125"/>
      <c r="D268" s="125"/>
    </row>
    <row r="269" spans="2:4" x14ac:dyDescent="0.25">
      <c r="B269" s="96"/>
      <c r="C269" s="125"/>
      <c r="D269" s="125"/>
    </row>
    <row r="270" spans="2:4" x14ac:dyDescent="0.25">
      <c r="B270" s="96"/>
      <c r="C270" s="125"/>
      <c r="D270" s="125"/>
    </row>
    <row r="271" spans="2:4" x14ac:dyDescent="0.25">
      <c r="B271" s="96"/>
      <c r="C271" s="125"/>
      <c r="D271" s="125"/>
    </row>
    <row r="272" spans="2:4" x14ac:dyDescent="0.25">
      <c r="B272" s="96"/>
      <c r="C272" s="125"/>
      <c r="D272" s="125"/>
    </row>
    <row r="273" spans="2:4" x14ac:dyDescent="0.25">
      <c r="B273" s="96"/>
      <c r="C273" s="125"/>
      <c r="D273" s="125"/>
    </row>
    <row r="274" spans="2:4" x14ac:dyDescent="0.25">
      <c r="B274" s="96"/>
      <c r="C274" s="125"/>
      <c r="D274" s="125"/>
    </row>
    <row r="275" spans="2:4" x14ac:dyDescent="0.25">
      <c r="B275" s="96"/>
      <c r="C275" s="125"/>
      <c r="D275" s="125"/>
    </row>
    <row r="276" spans="2:4" x14ac:dyDescent="0.25">
      <c r="B276" s="96"/>
      <c r="C276" s="125"/>
      <c r="D276" s="125"/>
    </row>
    <row r="277" spans="2:4" x14ac:dyDescent="0.25">
      <c r="B277" s="96"/>
      <c r="C277" s="125"/>
      <c r="D277" s="125"/>
    </row>
    <row r="278" spans="2:4" x14ac:dyDescent="0.25">
      <c r="B278" s="96"/>
      <c r="C278" s="125"/>
      <c r="D278" s="125"/>
    </row>
    <row r="279" spans="2:4" x14ac:dyDescent="0.25">
      <c r="B279" s="96"/>
      <c r="C279" s="125"/>
      <c r="D279" s="125"/>
    </row>
    <row r="280" spans="2:4" x14ac:dyDescent="0.25">
      <c r="B280" s="96"/>
      <c r="C280" s="125"/>
      <c r="D280" s="125"/>
    </row>
    <row r="281" spans="2:4" x14ac:dyDescent="0.25">
      <c r="B281" s="96"/>
      <c r="C281" s="125"/>
      <c r="D281" s="125"/>
    </row>
    <row r="282" spans="2:4" x14ac:dyDescent="0.25">
      <c r="B282" s="96"/>
      <c r="C282" s="125"/>
      <c r="D282" s="125"/>
    </row>
    <row r="283" spans="2:4" x14ac:dyDescent="0.25">
      <c r="B283" s="96"/>
      <c r="C283" s="125"/>
      <c r="D283" s="125"/>
    </row>
    <row r="284" spans="2:4" x14ac:dyDescent="0.25">
      <c r="B284" s="96"/>
      <c r="C284" s="125"/>
      <c r="D284" s="125"/>
    </row>
    <row r="285" spans="2:4" x14ac:dyDescent="0.25">
      <c r="B285" s="96"/>
      <c r="C285" s="125"/>
      <c r="D285" s="125"/>
    </row>
    <row r="286" spans="2:4" x14ac:dyDescent="0.25">
      <c r="B286" s="96"/>
      <c r="C286" s="125"/>
      <c r="D286" s="125"/>
    </row>
    <row r="287" spans="2:4" x14ac:dyDescent="0.25">
      <c r="B287" s="96"/>
      <c r="C287" s="125"/>
      <c r="D287" s="125"/>
    </row>
    <row r="288" spans="2:4" x14ac:dyDescent="0.25">
      <c r="B288" s="96"/>
      <c r="C288" s="125"/>
      <c r="D288" s="125"/>
    </row>
    <row r="289" spans="2:4" x14ac:dyDescent="0.25">
      <c r="B289" s="96"/>
      <c r="C289" s="125"/>
      <c r="D289" s="125"/>
    </row>
    <row r="290" spans="2:4" x14ac:dyDescent="0.25">
      <c r="B290" s="96"/>
      <c r="C290" s="125"/>
      <c r="D290" s="125"/>
    </row>
    <row r="291" spans="2:4" x14ac:dyDescent="0.25">
      <c r="B291" s="96"/>
      <c r="C291" s="125"/>
      <c r="D291" s="125"/>
    </row>
    <row r="292" spans="2:4" x14ac:dyDescent="0.25">
      <c r="B292" s="96"/>
      <c r="C292" s="125"/>
      <c r="D292" s="125"/>
    </row>
    <row r="293" spans="2:4" x14ac:dyDescent="0.25">
      <c r="B293" s="96"/>
      <c r="C293" s="125"/>
      <c r="D293" s="125"/>
    </row>
    <row r="294" spans="2:4" x14ac:dyDescent="0.25">
      <c r="B294" s="96"/>
      <c r="C294" s="125"/>
      <c r="D294" s="125"/>
    </row>
    <row r="295" spans="2:4" x14ac:dyDescent="0.25">
      <c r="B295" s="96"/>
      <c r="C295" s="125"/>
      <c r="D295" s="125"/>
    </row>
    <row r="296" spans="2:4" x14ac:dyDescent="0.25">
      <c r="B296" s="96"/>
      <c r="C296" s="125"/>
      <c r="D296" s="125"/>
    </row>
    <row r="297" spans="2:4" x14ac:dyDescent="0.25">
      <c r="B297" s="96"/>
      <c r="C297" s="125"/>
      <c r="D297" s="125"/>
    </row>
    <row r="298" spans="2:4" x14ac:dyDescent="0.25">
      <c r="B298" s="96"/>
      <c r="C298" s="125"/>
      <c r="D298" s="125"/>
    </row>
    <row r="299" spans="2:4" x14ac:dyDescent="0.25">
      <c r="B299" s="96"/>
      <c r="C299" s="125"/>
      <c r="D299" s="125"/>
    </row>
    <row r="300" spans="2:4" x14ac:dyDescent="0.25">
      <c r="B300" s="96"/>
      <c r="C300" s="125"/>
      <c r="D300" s="125"/>
    </row>
    <row r="301" spans="2:4" x14ac:dyDescent="0.25">
      <c r="B301" s="96"/>
      <c r="C301" s="125"/>
      <c r="D301" s="125"/>
    </row>
    <row r="302" spans="2:4" x14ac:dyDescent="0.25">
      <c r="B302" s="96"/>
      <c r="C302" s="125"/>
      <c r="D302" s="125"/>
    </row>
    <row r="303" spans="2:4" x14ac:dyDescent="0.25">
      <c r="B303" s="96"/>
      <c r="C303" s="125"/>
      <c r="D303" s="125"/>
    </row>
    <row r="304" spans="2:4" x14ac:dyDescent="0.25">
      <c r="B304" s="96"/>
      <c r="C304" s="125"/>
      <c r="D304" s="125"/>
    </row>
    <row r="305" spans="2:4" x14ac:dyDescent="0.25">
      <c r="B305" s="96"/>
      <c r="C305" s="125"/>
      <c r="D305" s="125"/>
    </row>
    <row r="306" spans="2:4" x14ac:dyDescent="0.25">
      <c r="B306" s="96"/>
      <c r="C306" s="125"/>
      <c r="D306" s="125"/>
    </row>
    <row r="307" spans="2:4" x14ac:dyDescent="0.25">
      <c r="B307" s="96"/>
      <c r="C307" s="125"/>
      <c r="D307" s="125"/>
    </row>
    <row r="308" spans="2:4" x14ac:dyDescent="0.25">
      <c r="B308" s="96"/>
      <c r="C308" s="125"/>
      <c r="D308" s="125"/>
    </row>
    <row r="309" spans="2:4" x14ac:dyDescent="0.25">
      <c r="B309" s="96"/>
      <c r="C309" s="125"/>
      <c r="D309" s="125"/>
    </row>
    <row r="310" spans="2:4" x14ac:dyDescent="0.25">
      <c r="B310" s="96"/>
      <c r="C310" s="125"/>
      <c r="D310" s="125"/>
    </row>
    <row r="311" spans="2:4" x14ac:dyDescent="0.25">
      <c r="B311" s="96"/>
      <c r="C311" s="125"/>
      <c r="D311" s="125"/>
    </row>
    <row r="312" spans="2:4" x14ac:dyDescent="0.25">
      <c r="B312" s="96"/>
      <c r="C312" s="125"/>
      <c r="D312" s="125"/>
    </row>
    <row r="313" spans="2:4" x14ac:dyDescent="0.25">
      <c r="B313" s="96"/>
      <c r="C313" s="125"/>
      <c r="D313" s="125"/>
    </row>
    <row r="314" spans="2:4" x14ac:dyDescent="0.25">
      <c r="B314" s="96"/>
      <c r="C314" s="125"/>
      <c r="D314" s="125"/>
    </row>
    <row r="315" spans="2:4" x14ac:dyDescent="0.25">
      <c r="B315" s="96"/>
      <c r="C315" s="125"/>
      <c r="D315" s="125"/>
    </row>
    <row r="316" spans="2:4" x14ac:dyDescent="0.25">
      <c r="B316" s="96"/>
      <c r="C316" s="125"/>
      <c r="D316" s="125"/>
    </row>
    <row r="317" spans="2:4" x14ac:dyDescent="0.25">
      <c r="B317" s="96"/>
      <c r="C317" s="125"/>
      <c r="D317" s="125"/>
    </row>
    <row r="318" spans="2:4" x14ac:dyDescent="0.25">
      <c r="B318" s="96"/>
      <c r="C318" s="125"/>
      <c r="D318" s="125"/>
    </row>
    <row r="319" spans="2:4" x14ac:dyDescent="0.25">
      <c r="B319" s="96"/>
      <c r="C319" s="125"/>
      <c r="D319" s="125"/>
    </row>
    <row r="320" spans="2:4" x14ac:dyDescent="0.25">
      <c r="B320" s="96"/>
      <c r="C320" s="125"/>
      <c r="D320" s="125"/>
    </row>
    <row r="321" spans="2:4" x14ac:dyDescent="0.25">
      <c r="B321" s="96"/>
      <c r="C321" s="125"/>
      <c r="D321" s="125"/>
    </row>
    <row r="322" spans="2:4" x14ac:dyDescent="0.25">
      <c r="B322" s="96"/>
      <c r="C322" s="125"/>
      <c r="D322" s="125"/>
    </row>
    <row r="323" spans="2:4" x14ac:dyDescent="0.25">
      <c r="B323" s="96"/>
      <c r="C323" s="125"/>
      <c r="D323" s="125"/>
    </row>
    <row r="324" spans="2:4" x14ac:dyDescent="0.25">
      <c r="B324" s="96"/>
      <c r="C324" s="125"/>
      <c r="D324" s="125"/>
    </row>
    <row r="325" spans="2:4" x14ac:dyDescent="0.25">
      <c r="B325" s="96"/>
      <c r="C325" s="125"/>
      <c r="D325" s="125"/>
    </row>
    <row r="326" spans="2:4" x14ac:dyDescent="0.25">
      <c r="B326" s="96"/>
      <c r="C326" s="125"/>
      <c r="D326" s="125"/>
    </row>
    <row r="327" spans="2:4" x14ac:dyDescent="0.25">
      <c r="B327" s="96"/>
      <c r="C327" s="125"/>
      <c r="D327" s="125"/>
    </row>
    <row r="328" spans="2:4" x14ac:dyDescent="0.25">
      <c r="B328" s="96"/>
      <c r="C328" s="125"/>
      <c r="D328" s="125"/>
    </row>
    <row r="329" spans="2:4" x14ac:dyDescent="0.25">
      <c r="B329" s="96"/>
      <c r="C329" s="125"/>
      <c r="D329" s="125"/>
    </row>
    <row r="330" spans="2:4" x14ac:dyDescent="0.25">
      <c r="B330" s="96"/>
      <c r="C330" s="125"/>
      <c r="D330" s="125"/>
    </row>
    <row r="331" spans="2:4" x14ac:dyDescent="0.25">
      <c r="B331" s="96"/>
      <c r="C331" s="125"/>
      <c r="D331" s="125"/>
    </row>
    <row r="332" spans="2:4" x14ac:dyDescent="0.25">
      <c r="B332" s="96"/>
      <c r="C332" s="125"/>
      <c r="D332" s="125"/>
    </row>
    <row r="333" spans="2:4" x14ac:dyDescent="0.25">
      <c r="B333" s="96"/>
      <c r="C333" s="125"/>
      <c r="D333" s="125"/>
    </row>
    <row r="334" spans="2:4" x14ac:dyDescent="0.25">
      <c r="B334" s="96"/>
      <c r="C334" s="125"/>
      <c r="D334" s="125"/>
    </row>
    <row r="335" spans="2:4" x14ac:dyDescent="0.25">
      <c r="B335" s="96"/>
      <c r="C335" s="125"/>
      <c r="D335" s="125"/>
    </row>
    <row r="336" spans="2:4" x14ac:dyDescent="0.25">
      <c r="B336" s="96"/>
      <c r="C336" s="125"/>
      <c r="D336" s="125"/>
    </row>
    <row r="337" spans="2:4" x14ac:dyDescent="0.25">
      <c r="B337" s="96"/>
      <c r="C337" s="125"/>
      <c r="D337" s="125"/>
    </row>
    <row r="338" spans="2:4" x14ac:dyDescent="0.25">
      <c r="B338" s="96"/>
      <c r="C338" s="125"/>
      <c r="D338" s="125"/>
    </row>
    <row r="339" spans="2:4" x14ac:dyDescent="0.25">
      <c r="B339" s="96"/>
      <c r="C339" s="125"/>
      <c r="D339" s="125"/>
    </row>
    <row r="340" spans="2:4" x14ac:dyDescent="0.25">
      <c r="B340" s="96"/>
      <c r="C340" s="125"/>
      <c r="D340" s="125"/>
    </row>
    <row r="341" spans="2:4" x14ac:dyDescent="0.25">
      <c r="B341" s="96"/>
      <c r="C341" s="125"/>
      <c r="D341" s="125"/>
    </row>
    <row r="342" spans="2:4" x14ac:dyDescent="0.25">
      <c r="B342" s="96"/>
      <c r="C342" s="125"/>
      <c r="D342" s="125"/>
    </row>
    <row r="343" spans="2:4" x14ac:dyDescent="0.25">
      <c r="B343" s="96"/>
      <c r="C343" s="125"/>
      <c r="D343" s="125"/>
    </row>
    <row r="344" spans="2:4" x14ac:dyDescent="0.25">
      <c r="B344" s="96"/>
      <c r="C344" s="125"/>
      <c r="D344" s="125"/>
    </row>
    <row r="345" spans="2:4" x14ac:dyDescent="0.25">
      <c r="B345" s="96"/>
      <c r="C345" s="125"/>
      <c r="D345" s="125"/>
    </row>
    <row r="346" spans="2:4" x14ac:dyDescent="0.25">
      <c r="B346" s="96"/>
      <c r="C346" s="125"/>
      <c r="D346" s="125"/>
    </row>
    <row r="347" spans="2:4" x14ac:dyDescent="0.25">
      <c r="B347" s="96"/>
      <c r="C347" s="125"/>
      <c r="D347" s="125"/>
    </row>
    <row r="348" spans="2:4" x14ac:dyDescent="0.25">
      <c r="B348" s="96"/>
      <c r="C348" s="125"/>
      <c r="D348" s="125"/>
    </row>
    <row r="349" spans="2:4" x14ac:dyDescent="0.25">
      <c r="B349" s="96"/>
      <c r="C349" s="125"/>
      <c r="D349" s="125"/>
    </row>
    <row r="350" spans="2:4" x14ac:dyDescent="0.25">
      <c r="B350" s="96"/>
      <c r="C350" s="125"/>
      <c r="D350" s="125"/>
    </row>
    <row r="351" spans="2:4" x14ac:dyDescent="0.25">
      <c r="B351" s="96"/>
      <c r="C351" s="125"/>
      <c r="D351" s="125"/>
    </row>
    <row r="352" spans="2:4" x14ac:dyDescent="0.25">
      <c r="B352" s="96"/>
      <c r="C352" s="125"/>
      <c r="D352" s="125"/>
    </row>
    <row r="353" spans="2:4" x14ac:dyDescent="0.25">
      <c r="B353" s="96"/>
      <c r="C353" s="125"/>
      <c r="D353" s="125"/>
    </row>
    <row r="354" spans="2:4" x14ac:dyDescent="0.25">
      <c r="B354" s="96"/>
      <c r="C354" s="125"/>
      <c r="D354" s="125"/>
    </row>
    <row r="355" spans="2:4" x14ac:dyDescent="0.25">
      <c r="B355" s="96"/>
      <c r="C355" s="125"/>
      <c r="D355" s="125"/>
    </row>
    <row r="356" spans="2:4" x14ac:dyDescent="0.25">
      <c r="B356" s="96"/>
      <c r="C356" s="125"/>
      <c r="D356" s="125"/>
    </row>
    <row r="357" spans="2:4" x14ac:dyDescent="0.25">
      <c r="B357" s="96"/>
      <c r="C357" s="125"/>
      <c r="D357" s="125"/>
    </row>
    <row r="358" spans="2:4" x14ac:dyDescent="0.25">
      <c r="B358" s="96"/>
      <c r="C358" s="125"/>
      <c r="D358" s="125"/>
    </row>
    <row r="359" spans="2:4" x14ac:dyDescent="0.25">
      <c r="B359" s="96"/>
      <c r="C359" s="125"/>
      <c r="D359" s="125"/>
    </row>
    <row r="360" spans="2:4" x14ac:dyDescent="0.25">
      <c r="B360" s="96"/>
      <c r="C360" s="125"/>
      <c r="D360" s="125"/>
    </row>
    <row r="361" spans="2:4" x14ac:dyDescent="0.25">
      <c r="B361" s="96"/>
      <c r="C361" s="125"/>
      <c r="D361" s="125"/>
    </row>
    <row r="362" spans="2:4" x14ac:dyDescent="0.25">
      <c r="B362" s="96"/>
      <c r="C362" s="125"/>
      <c r="D362" s="125"/>
    </row>
    <row r="363" spans="2:4" x14ac:dyDescent="0.25">
      <c r="B363" s="96"/>
      <c r="C363" s="125"/>
      <c r="D363" s="125"/>
    </row>
    <row r="364" spans="2:4" x14ac:dyDescent="0.25">
      <c r="B364" s="96"/>
      <c r="C364" s="125"/>
      <c r="D364" s="125"/>
    </row>
    <row r="365" spans="2:4" x14ac:dyDescent="0.25">
      <c r="B365" s="96"/>
      <c r="C365" s="125"/>
      <c r="D365" s="125"/>
    </row>
    <row r="366" spans="2:4" x14ac:dyDescent="0.25">
      <c r="B366" s="96"/>
      <c r="C366" s="125"/>
      <c r="D366" s="125"/>
    </row>
    <row r="367" spans="2:4" x14ac:dyDescent="0.25">
      <c r="B367" s="96"/>
      <c r="C367" s="125"/>
      <c r="D367" s="125"/>
    </row>
    <row r="368" spans="2:4" x14ac:dyDescent="0.25">
      <c r="B368" s="96"/>
      <c r="C368" s="125"/>
      <c r="D368" s="125"/>
    </row>
    <row r="369" spans="2:4" x14ac:dyDescent="0.25">
      <c r="B369" s="96"/>
      <c r="C369" s="125"/>
      <c r="D369" s="125"/>
    </row>
    <row r="370" spans="2:4" x14ac:dyDescent="0.25">
      <c r="B370" s="96"/>
      <c r="C370" s="125"/>
      <c r="D370" s="125"/>
    </row>
    <row r="371" spans="2:4" x14ac:dyDescent="0.25">
      <c r="B371" s="96"/>
      <c r="C371" s="125"/>
      <c r="D371" s="125"/>
    </row>
    <row r="372" spans="2:4" x14ac:dyDescent="0.25">
      <c r="B372" s="96"/>
      <c r="C372" s="125"/>
      <c r="D372" s="125"/>
    </row>
    <row r="373" spans="2:4" x14ac:dyDescent="0.25">
      <c r="B373" s="96"/>
      <c r="C373" s="125"/>
      <c r="D373" s="125"/>
    </row>
    <row r="374" spans="2:4" x14ac:dyDescent="0.25">
      <c r="B374" s="96"/>
      <c r="C374" s="125"/>
      <c r="D374" s="125"/>
    </row>
    <row r="375" spans="2:4" x14ac:dyDescent="0.25">
      <c r="B375" s="96"/>
      <c r="C375" s="125"/>
      <c r="D375" s="125"/>
    </row>
    <row r="376" spans="2:4" x14ac:dyDescent="0.25">
      <c r="B376" s="96"/>
      <c r="C376" s="125"/>
      <c r="D376" s="125"/>
    </row>
    <row r="377" spans="2:4" x14ac:dyDescent="0.25">
      <c r="B377" s="96"/>
      <c r="C377" s="125"/>
      <c r="D377" s="125"/>
    </row>
    <row r="378" spans="2:4" x14ac:dyDescent="0.25">
      <c r="B378" s="96"/>
      <c r="C378" s="125"/>
      <c r="D378" s="125"/>
    </row>
    <row r="379" spans="2:4" x14ac:dyDescent="0.25">
      <c r="B379" s="96"/>
      <c r="C379" s="125"/>
      <c r="D379" s="125"/>
    </row>
    <row r="380" spans="2:4" x14ac:dyDescent="0.25">
      <c r="B380" s="96"/>
      <c r="C380" s="125"/>
      <c r="D380" s="125"/>
    </row>
    <row r="381" spans="2:4" x14ac:dyDescent="0.25">
      <c r="B381" s="96"/>
      <c r="C381" s="125"/>
      <c r="D381" s="125"/>
    </row>
    <row r="382" spans="2:4" x14ac:dyDescent="0.25">
      <c r="B382" s="96"/>
      <c r="C382" s="125"/>
      <c r="D382" s="125"/>
    </row>
    <row r="383" spans="2:4" x14ac:dyDescent="0.25">
      <c r="B383" s="96"/>
      <c r="C383" s="125"/>
      <c r="D383" s="125"/>
    </row>
    <row r="384" spans="2:4" x14ac:dyDescent="0.25">
      <c r="B384" s="96"/>
      <c r="C384" s="125"/>
      <c r="D384" s="125"/>
    </row>
    <row r="385" spans="2:4" x14ac:dyDescent="0.25">
      <c r="B385" s="96"/>
      <c r="C385" s="125"/>
      <c r="D385" s="125"/>
    </row>
    <row r="386" spans="2:4" x14ac:dyDescent="0.25">
      <c r="B386" s="96"/>
      <c r="C386" s="125"/>
      <c r="D386" s="125"/>
    </row>
    <row r="387" spans="2:4" x14ac:dyDescent="0.25">
      <c r="B387" s="96"/>
      <c r="C387" s="125"/>
      <c r="D387" s="125"/>
    </row>
    <row r="388" spans="2:4" x14ac:dyDescent="0.25">
      <c r="B388" s="96"/>
      <c r="C388" s="125"/>
      <c r="D388" s="125"/>
    </row>
    <row r="389" spans="2:4" x14ac:dyDescent="0.25">
      <c r="B389" s="96"/>
      <c r="C389" s="125"/>
      <c r="D389" s="125"/>
    </row>
    <row r="390" spans="2:4" x14ac:dyDescent="0.25">
      <c r="B390" s="96"/>
      <c r="C390" s="125"/>
      <c r="D390" s="125"/>
    </row>
    <row r="391" spans="2:4" x14ac:dyDescent="0.25">
      <c r="B391" s="96"/>
      <c r="C391" s="125"/>
      <c r="D391" s="125"/>
    </row>
    <row r="392" spans="2:4" x14ac:dyDescent="0.25">
      <c r="B392" s="96"/>
      <c r="C392" s="125"/>
      <c r="D392" s="125"/>
    </row>
    <row r="393" spans="2:4" x14ac:dyDescent="0.25">
      <c r="B393" s="96"/>
      <c r="C393" s="125"/>
      <c r="D393" s="125"/>
    </row>
    <row r="394" spans="2:4" x14ac:dyDescent="0.25">
      <c r="B394" s="96"/>
      <c r="C394" s="125"/>
      <c r="D394" s="125"/>
    </row>
    <row r="395" spans="2:4" x14ac:dyDescent="0.25">
      <c r="B395" s="96"/>
      <c r="C395" s="125"/>
      <c r="D395" s="125"/>
    </row>
    <row r="396" spans="2:4" x14ac:dyDescent="0.25">
      <c r="B396" s="96"/>
      <c r="C396" s="125"/>
      <c r="D396" s="125"/>
    </row>
    <row r="397" spans="2:4" x14ac:dyDescent="0.25">
      <c r="B397" s="96"/>
      <c r="C397" s="125"/>
      <c r="D397" s="125"/>
    </row>
    <row r="398" spans="2:4" x14ac:dyDescent="0.25">
      <c r="B398" s="96"/>
      <c r="C398" s="125"/>
      <c r="D398" s="125"/>
    </row>
    <row r="399" spans="2:4" x14ac:dyDescent="0.25">
      <c r="B399" s="96"/>
      <c r="C399" s="125"/>
      <c r="D399" s="125"/>
    </row>
    <row r="400" spans="2:4" x14ac:dyDescent="0.25">
      <c r="B400" s="96"/>
      <c r="C400" s="125"/>
      <c r="D400" s="125"/>
    </row>
    <row r="401" spans="2:4" x14ac:dyDescent="0.25">
      <c r="B401" s="96"/>
      <c r="C401" s="125"/>
      <c r="D401" s="125"/>
    </row>
    <row r="402" spans="2:4" x14ac:dyDescent="0.25">
      <c r="B402" s="96"/>
      <c r="C402" s="125"/>
      <c r="D402" s="125"/>
    </row>
    <row r="403" spans="2:4" x14ac:dyDescent="0.25">
      <c r="B403" s="96"/>
      <c r="C403" s="125"/>
      <c r="D403" s="125"/>
    </row>
    <row r="404" spans="2:4" x14ac:dyDescent="0.25">
      <c r="B404" s="96"/>
      <c r="C404" s="125"/>
      <c r="D404" s="125"/>
    </row>
    <row r="405" spans="2:4" x14ac:dyDescent="0.25">
      <c r="B405" s="96"/>
      <c r="C405" s="125"/>
      <c r="D405" s="125"/>
    </row>
    <row r="406" spans="2:4" x14ac:dyDescent="0.25">
      <c r="B406" s="96"/>
      <c r="C406" s="125"/>
      <c r="D406" s="125"/>
    </row>
    <row r="407" spans="2:4" x14ac:dyDescent="0.25">
      <c r="B407" s="96"/>
      <c r="C407" s="125"/>
      <c r="D407" s="125"/>
    </row>
    <row r="408" spans="2:4" x14ac:dyDescent="0.25">
      <c r="B408" s="96"/>
      <c r="C408" s="125"/>
      <c r="D408" s="125"/>
    </row>
    <row r="409" spans="2:4" x14ac:dyDescent="0.25">
      <c r="B409" s="96"/>
      <c r="C409" s="125"/>
      <c r="D409" s="125"/>
    </row>
    <row r="410" spans="2:4" x14ac:dyDescent="0.25">
      <c r="B410" s="96"/>
      <c r="C410" s="125"/>
      <c r="D410" s="125"/>
    </row>
    <row r="411" spans="2:4" x14ac:dyDescent="0.25">
      <c r="B411" s="96"/>
      <c r="C411" s="125"/>
      <c r="D411" s="125"/>
    </row>
    <row r="412" spans="2:4" x14ac:dyDescent="0.25">
      <c r="B412" s="96"/>
      <c r="C412" s="125"/>
      <c r="D412" s="125"/>
    </row>
    <row r="413" spans="2:4" x14ac:dyDescent="0.25">
      <c r="B413" s="96"/>
      <c r="C413" s="125"/>
      <c r="D413" s="125"/>
    </row>
    <row r="414" spans="2:4" x14ac:dyDescent="0.25">
      <c r="B414" s="96"/>
      <c r="C414" s="125"/>
      <c r="D414" s="125"/>
    </row>
    <row r="415" spans="2:4" x14ac:dyDescent="0.25">
      <c r="B415" s="96"/>
      <c r="C415" s="125"/>
      <c r="D415" s="125"/>
    </row>
    <row r="416" spans="2:4" x14ac:dyDescent="0.25">
      <c r="B416" s="96"/>
      <c r="C416" s="125"/>
      <c r="D416" s="125"/>
    </row>
    <row r="417" spans="2:4" x14ac:dyDescent="0.25">
      <c r="B417" s="96"/>
      <c r="C417" s="125"/>
      <c r="D417" s="125"/>
    </row>
    <row r="418" spans="2:4" x14ac:dyDescent="0.25">
      <c r="B418" s="96"/>
      <c r="C418" s="125"/>
      <c r="D418" s="125"/>
    </row>
    <row r="419" spans="2:4" x14ac:dyDescent="0.25">
      <c r="B419" s="96"/>
      <c r="C419" s="125"/>
      <c r="D419" s="125"/>
    </row>
    <row r="420" spans="2:4" x14ac:dyDescent="0.25">
      <c r="B420" s="96"/>
      <c r="C420" s="125"/>
      <c r="D420" s="125"/>
    </row>
    <row r="421" spans="2:4" x14ac:dyDescent="0.25">
      <c r="B421" s="96"/>
      <c r="C421" s="125"/>
      <c r="D421" s="125"/>
    </row>
    <row r="422" spans="2:4" x14ac:dyDescent="0.25">
      <c r="B422" s="96"/>
      <c r="C422" s="125"/>
      <c r="D422" s="125"/>
    </row>
    <row r="423" spans="2:4" x14ac:dyDescent="0.25">
      <c r="B423" s="96"/>
      <c r="C423" s="125"/>
      <c r="D423" s="125"/>
    </row>
    <row r="424" spans="2:4" x14ac:dyDescent="0.25">
      <c r="B424" s="96"/>
      <c r="C424" s="125"/>
      <c r="D424" s="125"/>
    </row>
    <row r="425" spans="2:4" x14ac:dyDescent="0.25">
      <c r="B425" s="96"/>
      <c r="C425" s="125"/>
      <c r="D425" s="125"/>
    </row>
    <row r="426" spans="2:4" x14ac:dyDescent="0.25">
      <c r="B426" s="96"/>
      <c r="C426" s="125"/>
      <c r="D426" s="125"/>
    </row>
    <row r="427" spans="2:4" x14ac:dyDescent="0.25">
      <c r="B427" s="96"/>
      <c r="C427" s="125"/>
      <c r="D427" s="125"/>
    </row>
    <row r="428" spans="2:4" x14ac:dyDescent="0.25">
      <c r="B428" s="96"/>
      <c r="C428" s="125"/>
      <c r="D428" s="125"/>
    </row>
    <row r="429" spans="2:4" x14ac:dyDescent="0.25">
      <c r="B429" s="96"/>
      <c r="C429" s="125"/>
      <c r="D429" s="125"/>
    </row>
    <row r="430" spans="2:4" x14ac:dyDescent="0.25">
      <c r="B430" s="96"/>
      <c r="C430" s="125"/>
      <c r="D430" s="125"/>
    </row>
    <row r="431" spans="2:4" x14ac:dyDescent="0.25">
      <c r="B431" s="96"/>
      <c r="C431" s="125"/>
      <c r="D431" s="125"/>
    </row>
    <row r="432" spans="2:4" x14ac:dyDescent="0.25">
      <c r="B432" s="96"/>
      <c r="C432" s="125"/>
      <c r="D432" s="125"/>
    </row>
    <row r="433" spans="2:4" x14ac:dyDescent="0.25">
      <c r="B433" s="96"/>
      <c r="C433" s="125"/>
      <c r="D433" s="125"/>
    </row>
    <row r="434" spans="2:4" x14ac:dyDescent="0.25">
      <c r="B434" s="96"/>
      <c r="C434" s="125"/>
      <c r="D434" s="125"/>
    </row>
    <row r="435" spans="2:4" x14ac:dyDescent="0.25">
      <c r="B435" s="96"/>
      <c r="C435" s="125"/>
      <c r="D435" s="125"/>
    </row>
  </sheetData>
  <sheetProtection algorithmName="SHA-512" hashValue="CuyL1pb8S2UekzaGovPDzcdwTuKEEnmdmKeyYAigCcBT/vluKjsmTKx1bLXP7eU7SpjOsOlJcFDVqeXyLxymHg==" saltValue="4cjddfJwemoSlyPPtpyK3Q==" spinCount="100000" sheet="1" objects="1" scenarios="1" selectLockedCells="1"/>
  <mergeCells count="11">
    <mergeCell ref="B147:E147"/>
    <mergeCell ref="B149:D149"/>
    <mergeCell ref="B151:D151"/>
    <mergeCell ref="B153:D153"/>
    <mergeCell ref="B156:F156"/>
    <mergeCell ref="B145:D145"/>
    <mergeCell ref="A2:E2"/>
    <mergeCell ref="B3:E3"/>
    <mergeCell ref="B4:E4"/>
    <mergeCell ref="B33:C33"/>
    <mergeCell ref="B35:E35"/>
  </mergeCells>
  <pageMargins left="0.75" right="0.75" top="1" bottom="1" header="0.5" footer="0.5"/>
  <pageSetup scale="88" fitToWidth="3" fitToHeight="3"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R51"/>
  <sheetViews>
    <sheetView zoomScale="70" zoomScaleNormal="70" zoomScalePageLayoutView="70" workbookViewId="0">
      <pane xSplit="1" ySplit="6" topLeftCell="B7" activePane="bottomRight" state="frozen"/>
      <selection activeCell="C42" sqref="C42"/>
      <selection pane="topRight" activeCell="C42" sqref="C42"/>
      <selection pane="bottomLeft" activeCell="C42" sqref="C42"/>
      <selection pane="bottomRight" activeCell="F7" sqref="F7"/>
    </sheetView>
  </sheetViews>
  <sheetFormatPr defaultColWidth="8.6640625" defaultRowHeight="13.2" x14ac:dyDescent="0.25"/>
  <cols>
    <col min="1" max="1" width="22.44140625" customWidth="1"/>
    <col min="2" max="5" width="15.33203125" customWidth="1"/>
    <col min="6" max="6" width="14.109375" bestFit="1" customWidth="1"/>
    <col min="7" max="7" width="14.44140625" bestFit="1" customWidth="1"/>
    <col min="8" max="8" width="11.44140625" bestFit="1" customWidth="1"/>
    <col min="9" max="13" width="13.44140625" bestFit="1" customWidth="1"/>
    <col min="14" max="14" width="11.44140625" bestFit="1" customWidth="1"/>
    <col min="15" max="16" width="13.44140625" bestFit="1" customWidth="1"/>
    <col min="17" max="17" width="15.33203125" customWidth="1"/>
    <col min="18" max="18" width="17.44140625" customWidth="1"/>
  </cols>
  <sheetData>
    <row r="1" spans="1:18" ht="54" customHeight="1" x14ac:dyDescent="0.25"/>
    <row r="2" spans="1:18" ht="32.25" customHeight="1" thickBot="1" x14ac:dyDescent="0.45">
      <c r="A2" s="539"/>
      <c r="B2" s="539"/>
      <c r="C2" s="539"/>
      <c r="D2" s="539"/>
      <c r="E2" s="539"/>
      <c r="F2" s="539"/>
      <c r="G2" s="539"/>
      <c r="H2" s="539"/>
      <c r="I2" s="539"/>
      <c r="J2" s="539"/>
      <c r="K2" s="539"/>
      <c r="L2" s="539"/>
      <c r="M2" s="539"/>
      <c r="N2" s="539"/>
      <c r="O2" s="539"/>
      <c r="P2" s="539"/>
      <c r="Q2" s="539"/>
      <c r="R2" s="539"/>
    </row>
    <row r="3" spans="1:18" ht="16.2" thickBot="1" x14ac:dyDescent="0.35">
      <c r="A3" s="603" t="s">
        <v>265</v>
      </c>
      <c r="B3" s="603"/>
      <c r="C3" s="603"/>
      <c r="D3" s="9"/>
      <c r="E3" s="52" t="s">
        <v>54</v>
      </c>
      <c r="F3" s="53"/>
      <c r="G3" s="9"/>
      <c r="H3" s="9"/>
      <c r="I3" s="9"/>
      <c r="J3" s="9"/>
      <c r="K3" s="9"/>
      <c r="L3" s="9"/>
      <c r="M3" s="9"/>
      <c r="N3" s="9"/>
      <c r="O3" s="9"/>
      <c r="P3" s="9"/>
      <c r="Q3" s="9"/>
      <c r="R3" s="10"/>
    </row>
    <row r="4" spans="1:18" ht="15" x14ac:dyDescent="0.25">
      <c r="A4" s="11"/>
      <c r="B4" s="11"/>
      <c r="C4" s="11" t="s">
        <v>28</v>
      </c>
      <c r="D4" s="11"/>
      <c r="E4" s="11"/>
      <c r="F4" s="11"/>
      <c r="G4" s="11"/>
      <c r="H4" s="11"/>
      <c r="I4" s="11"/>
      <c r="J4" s="330" t="s">
        <v>280</v>
      </c>
      <c r="K4" s="11"/>
      <c r="L4" s="11"/>
      <c r="M4" s="11" t="s">
        <v>273</v>
      </c>
      <c r="N4" s="11"/>
      <c r="O4" s="11"/>
      <c r="P4" s="11" t="s">
        <v>278</v>
      </c>
      <c r="Q4" s="11" t="s">
        <v>22</v>
      </c>
      <c r="R4" s="11" t="s">
        <v>52</v>
      </c>
    </row>
    <row r="5" spans="1:18" ht="15" x14ac:dyDescent="0.25">
      <c r="A5" s="11" t="s">
        <v>4</v>
      </c>
      <c r="B5" s="11" t="s">
        <v>5</v>
      </c>
      <c r="C5" s="11" t="s">
        <v>29</v>
      </c>
      <c r="D5" s="11" t="s">
        <v>6</v>
      </c>
      <c r="E5" s="11" t="s">
        <v>7</v>
      </c>
      <c r="F5" s="11" t="s">
        <v>8</v>
      </c>
      <c r="G5" s="11" t="s">
        <v>26</v>
      </c>
      <c r="H5" s="11" t="s">
        <v>27</v>
      </c>
      <c r="I5" s="11" t="s">
        <v>9</v>
      </c>
      <c r="J5" s="331" t="s">
        <v>279</v>
      </c>
      <c r="K5" s="11" t="s">
        <v>10</v>
      </c>
      <c r="L5" s="11" t="s">
        <v>11</v>
      </c>
      <c r="M5" s="11" t="s">
        <v>274</v>
      </c>
      <c r="N5" s="11" t="s">
        <v>12</v>
      </c>
      <c r="O5" s="11" t="s">
        <v>30</v>
      </c>
      <c r="P5" s="11" t="s">
        <v>275</v>
      </c>
      <c r="Q5" s="11" t="s">
        <v>23</v>
      </c>
      <c r="R5" s="11" t="s">
        <v>25</v>
      </c>
    </row>
    <row r="6" spans="1:18" ht="15" x14ac:dyDescent="0.25">
      <c r="A6" s="11" t="s">
        <v>1</v>
      </c>
      <c r="B6" s="12"/>
      <c r="C6" s="12"/>
      <c r="D6" s="12"/>
      <c r="E6" s="12"/>
      <c r="F6" s="12"/>
      <c r="G6" s="12"/>
      <c r="H6" s="12"/>
      <c r="I6" s="12"/>
      <c r="J6" s="12"/>
      <c r="K6" s="12"/>
      <c r="L6" s="12"/>
      <c r="M6" s="12"/>
      <c r="N6" s="12"/>
      <c r="O6" s="12"/>
      <c r="P6" s="12"/>
      <c r="Q6" s="12"/>
      <c r="R6" s="12"/>
    </row>
    <row r="7" spans="1:18" ht="15" x14ac:dyDescent="0.25">
      <c r="A7" s="11" t="s">
        <v>56</v>
      </c>
      <c r="B7" s="16"/>
      <c r="C7" s="16"/>
      <c r="D7" s="16"/>
      <c r="E7" s="16"/>
      <c r="F7" s="16"/>
      <c r="G7" s="16"/>
      <c r="H7" s="16"/>
      <c r="I7" s="16"/>
      <c r="J7" s="16"/>
      <c r="K7" s="16"/>
      <c r="L7" s="16"/>
      <c r="M7" s="16"/>
      <c r="N7" s="16"/>
      <c r="O7" s="16"/>
      <c r="P7" s="16"/>
      <c r="Q7" s="13">
        <f>SUM(C7:P7)</f>
        <v>0</v>
      </c>
      <c r="R7" s="13">
        <f>+B7-Q7</f>
        <v>0</v>
      </c>
    </row>
    <row r="8" spans="1:18" ht="15" x14ac:dyDescent="0.25">
      <c r="A8" s="11" t="s">
        <v>57</v>
      </c>
      <c r="B8" s="16"/>
      <c r="C8" s="16"/>
      <c r="D8" s="16"/>
      <c r="E8" s="16"/>
      <c r="F8" s="16"/>
      <c r="G8" s="16"/>
      <c r="H8" s="16"/>
      <c r="I8" s="16"/>
      <c r="J8" s="16"/>
      <c r="K8" s="16"/>
      <c r="L8" s="16"/>
      <c r="M8" s="16"/>
      <c r="N8" s="16"/>
      <c r="O8" s="16"/>
      <c r="P8" s="16"/>
      <c r="Q8" s="13">
        <f t="shared" ref="Q8:Q18" si="0">SUM(C8:P8)</f>
        <v>0</v>
      </c>
      <c r="R8" s="13">
        <f t="shared" ref="R8:R18" si="1">+B8-Q8</f>
        <v>0</v>
      </c>
    </row>
    <row r="9" spans="1:18" ht="15" x14ac:dyDescent="0.25">
      <c r="A9" s="11" t="s">
        <v>58</v>
      </c>
      <c r="B9" s="16"/>
      <c r="C9" s="16"/>
      <c r="D9" s="16"/>
      <c r="E9" s="16"/>
      <c r="F9" s="16"/>
      <c r="G9" s="16"/>
      <c r="H9" s="16"/>
      <c r="I9" s="16"/>
      <c r="J9" s="16"/>
      <c r="K9" s="16"/>
      <c r="L9" s="16"/>
      <c r="M9" s="16"/>
      <c r="N9" s="16"/>
      <c r="O9" s="16"/>
      <c r="P9" s="16"/>
      <c r="Q9" s="13">
        <f t="shared" si="0"/>
        <v>0</v>
      </c>
      <c r="R9" s="13">
        <f t="shared" si="1"/>
        <v>0</v>
      </c>
    </row>
    <row r="10" spans="1:18" ht="15" x14ac:dyDescent="0.25">
      <c r="A10" s="11" t="s">
        <v>59</v>
      </c>
      <c r="B10" s="16"/>
      <c r="C10" s="16"/>
      <c r="D10" s="16"/>
      <c r="E10" s="16"/>
      <c r="F10" s="16"/>
      <c r="G10" s="16"/>
      <c r="H10" s="16"/>
      <c r="I10" s="16"/>
      <c r="J10" s="16"/>
      <c r="K10" s="16"/>
      <c r="L10" s="16"/>
      <c r="M10" s="16"/>
      <c r="N10" s="16"/>
      <c r="O10" s="16"/>
      <c r="P10" s="16"/>
      <c r="Q10" s="13">
        <f t="shared" si="0"/>
        <v>0</v>
      </c>
      <c r="R10" s="13">
        <f t="shared" si="1"/>
        <v>0</v>
      </c>
    </row>
    <row r="11" spans="1:18" ht="15" x14ac:dyDescent="0.25">
      <c r="A11" s="11" t="s">
        <v>39</v>
      </c>
      <c r="B11" s="16"/>
      <c r="C11" s="16"/>
      <c r="D11" s="16"/>
      <c r="E11" s="16"/>
      <c r="F11" s="16"/>
      <c r="G11" s="16"/>
      <c r="H11" s="16"/>
      <c r="I11" s="16"/>
      <c r="J11" s="16"/>
      <c r="K11" s="16"/>
      <c r="L11" s="16"/>
      <c r="M11" s="16"/>
      <c r="N11" s="16"/>
      <c r="O11" s="16"/>
      <c r="P11" s="16"/>
      <c r="Q11" s="13">
        <f t="shared" si="0"/>
        <v>0</v>
      </c>
      <c r="R11" s="13">
        <f t="shared" si="1"/>
        <v>0</v>
      </c>
    </row>
    <row r="12" spans="1:18" ht="15" x14ac:dyDescent="0.25">
      <c r="A12" s="11" t="s">
        <v>60</v>
      </c>
      <c r="B12" s="16"/>
      <c r="C12" s="16"/>
      <c r="D12" s="16"/>
      <c r="E12" s="16"/>
      <c r="F12" s="16"/>
      <c r="G12" s="16"/>
      <c r="H12" s="16"/>
      <c r="I12" s="16"/>
      <c r="J12" s="16"/>
      <c r="K12" s="16"/>
      <c r="L12" s="16"/>
      <c r="M12" s="16"/>
      <c r="N12" s="16"/>
      <c r="O12" s="16"/>
      <c r="P12" s="16"/>
      <c r="Q12" s="13">
        <f t="shared" si="0"/>
        <v>0</v>
      </c>
      <c r="R12" s="13">
        <f t="shared" si="1"/>
        <v>0</v>
      </c>
    </row>
    <row r="13" spans="1:18" ht="15" x14ac:dyDescent="0.25">
      <c r="A13" s="11" t="s">
        <v>61</v>
      </c>
      <c r="B13" s="16"/>
      <c r="C13" s="16"/>
      <c r="D13" s="16"/>
      <c r="E13" s="16"/>
      <c r="F13" s="16"/>
      <c r="G13" s="16"/>
      <c r="H13" s="16"/>
      <c r="I13" s="16"/>
      <c r="J13" s="16"/>
      <c r="K13" s="16"/>
      <c r="L13" s="16"/>
      <c r="M13" s="16"/>
      <c r="N13" s="16"/>
      <c r="O13" s="16"/>
      <c r="P13" s="16"/>
      <c r="Q13" s="13">
        <f>SUM(C13:P13)</f>
        <v>0</v>
      </c>
      <c r="R13" s="13">
        <f>+B13-Q13</f>
        <v>0</v>
      </c>
    </row>
    <row r="14" spans="1:18" ht="15" x14ac:dyDescent="0.25">
      <c r="A14" s="11" t="s">
        <v>62</v>
      </c>
      <c r="B14" s="16"/>
      <c r="C14" s="16"/>
      <c r="D14" s="16"/>
      <c r="E14" s="16"/>
      <c r="F14" s="16"/>
      <c r="G14" s="16"/>
      <c r="H14" s="16"/>
      <c r="I14" s="16"/>
      <c r="J14" s="16"/>
      <c r="K14" s="16"/>
      <c r="L14" s="16"/>
      <c r="M14" s="16"/>
      <c r="N14" s="16"/>
      <c r="O14" s="16"/>
      <c r="P14" s="16"/>
      <c r="Q14" s="13">
        <f t="shared" si="0"/>
        <v>0</v>
      </c>
      <c r="R14" s="13">
        <f t="shared" si="1"/>
        <v>0</v>
      </c>
    </row>
    <row r="15" spans="1:18" ht="15" x14ac:dyDescent="0.25">
      <c r="A15" s="11" t="s">
        <v>63</v>
      </c>
      <c r="B15" s="16"/>
      <c r="C15" s="16"/>
      <c r="D15" s="16"/>
      <c r="E15" s="16"/>
      <c r="F15" s="16"/>
      <c r="G15" s="16"/>
      <c r="H15" s="16"/>
      <c r="I15" s="16"/>
      <c r="J15" s="16"/>
      <c r="K15" s="16"/>
      <c r="L15" s="16"/>
      <c r="M15" s="16"/>
      <c r="N15" s="16"/>
      <c r="O15" s="16"/>
      <c r="P15" s="16"/>
      <c r="Q15" s="13">
        <f t="shared" si="0"/>
        <v>0</v>
      </c>
      <c r="R15" s="13">
        <f t="shared" si="1"/>
        <v>0</v>
      </c>
    </row>
    <row r="16" spans="1:18" ht="15" x14ac:dyDescent="0.25">
      <c r="A16" s="11" t="s">
        <v>64</v>
      </c>
      <c r="B16" s="16"/>
      <c r="C16" s="16"/>
      <c r="D16" s="16"/>
      <c r="E16" s="16"/>
      <c r="F16" s="16"/>
      <c r="G16" s="16"/>
      <c r="H16" s="16"/>
      <c r="I16" s="16"/>
      <c r="J16" s="16"/>
      <c r="K16" s="16"/>
      <c r="L16" s="16"/>
      <c r="M16" s="16"/>
      <c r="N16" s="16"/>
      <c r="O16" s="16"/>
      <c r="P16" s="16"/>
      <c r="Q16" s="13">
        <f t="shared" si="0"/>
        <v>0</v>
      </c>
      <c r="R16" s="13">
        <f t="shared" si="1"/>
        <v>0</v>
      </c>
    </row>
    <row r="17" spans="1:18" ht="15" x14ac:dyDescent="0.25">
      <c r="A17" s="11" t="s">
        <v>65</v>
      </c>
      <c r="B17" s="16"/>
      <c r="C17" s="16"/>
      <c r="D17" s="16"/>
      <c r="E17" s="16"/>
      <c r="F17" s="16"/>
      <c r="G17" s="16"/>
      <c r="H17" s="16"/>
      <c r="I17" s="16"/>
      <c r="J17" s="16"/>
      <c r="K17" s="16"/>
      <c r="L17" s="16"/>
      <c r="M17" s="16"/>
      <c r="N17" s="16"/>
      <c r="O17" s="16"/>
      <c r="P17" s="16"/>
      <c r="Q17" s="13">
        <f t="shared" si="0"/>
        <v>0</v>
      </c>
      <c r="R17" s="13">
        <f t="shared" si="1"/>
        <v>0</v>
      </c>
    </row>
    <row r="18" spans="1:18" ht="15" x14ac:dyDescent="0.25">
      <c r="A18" s="11" t="s">
        <v>66</v>
      </c>
      <c r="B18" s="16"/>
      <c r="C18" s="16"/>
      <c r="D18" s="16"/>
      <c r="E18" s="16"/>
      <c r="F18" s="16"/>
      <c r="G18" s="16"/>
      <c r="H18" s="16"/>
      <c r="I18" s="16"/>
      <c r="J18" s="16"/>
      <c r="K18" s="16"/>
      <c r="L18" s="16"/>
      <c r="M18" s="16"/>
      <c r="N18" s="16"/>
      <c r="O18" s="16"/>
      <c r="P18" s="16"/>
      <c r="Q18" s="13">
        <f t="shared" si="0"/>
        <v>0</v>
      </c>
      <c r="R18" s="13">
        <f t="shared" si="1"/>
        <v>0</v>
      </c>
    </row>
    <row r="19" spans="1:18" ht="15.6" thickBot="1" x14ac:dyDescent="0.3">
      <c r="A19" s="11"/>
      <c r="B19" s="14">
        <f t="shared" ref="B19:R19" si="2">SUM(B7:B18)</f>
        <v>0</v>
      </c>
      <c r="C19" s="14">
        <f t="shared" si="2"/>
        <v>0</v>
      </c>
      <c r="D19" s="14">
        <f t="shared" si="2"/>
        <v>0</v>
      </c>
      <c r="E19" s="14">
        <f t="shared" si="2"/>
        <v>0</v>
      </c>
      <c r="F19" s="14">
        <f t="shared" si="2"/>
        <v>0</v>
      </c>
      <c r="G19" s="14">
        <f t="shared" si="2"/>
        <v>0</v>
      </c>
      <c r="H19" s="14">
        <f t="shared" si="2"/>
        <v>0</v>
      </c>
      <c r="I19" s="14">
        <f t="shared" si="2"/>
        <v>0</v>
      </c>
      <c r="J19" s="14">
        <f t="shared" si="2"/>
        <v>0</v>
      </c>
      <c r="K19" s="14">
        <f t="shared" si="2"/>
        <v>0</v>
      </c>
      <c r="L19" s="14">
        <f t="shared" si="2"/>
        <v>0</v>
      </c>
      <c r="M19" s="14">
        <f t="shared" si="2"/>
        <v>0</v>
      </c>
      <c r="N19" s="14">
        <f t="shared" si="2"/>
        <v>0</v>
      </c>
      <c r="O19" s="14">
        <f t="shared" si="2"/>
        <v>0</v>
      </c>
      <c r="P19" s="14">
        <f t="shared" si="2"/>
        <v>0</v>
      </c>
      <c r="Q19" s="14">
        <f t="shared" si="2"/>
        <v>0</v>
      </c>
      <c r="R19" s="14">
        <f t="shared" si="2"/>
        <v>0</v>
      </c>
    </row>
    <row r="20" spans="1:18" ht="15.6" thickTop="1" x14ac:dyDescent="0.25">
      <c r="A20" s="11"/>
      <c r="B20" s="13"/>
      <c r="C20" s="13"/>
      <c r="D20" s="13"/>
      <c r="E20" s="13"/>
      <c r="F20" s="13"/>
      <c r="G20" s="13"/>
      <c r="H20" s="13"/>
      <c r="I20" s="13"/>
      <c r="J20" s="13"/>
      <c r="K20" s="13"/>
      <c r="L20" s="13"/>
      <c r="M20" s="13"/>
      <c r="N20" s="13"/>
      <c r="O20" s="13"/>
      <c r="P20" s="13"/>
      <c r="Q20" s="13"/>
      <c r="R20" s="13"/>
    </row>
    <row r="21" spans="1:18" ht="15" x14ac:dyDescent="0.25">
      <c r="A21" s="15" t="s">
        <v>42</v>
      </c>
      <c r="B21" s="13"/>
      <c r="C21" s="13"/>
      <c r="D21" s="13"/>
      <c r="E21" s="13"/>
      <c r="F21" s="13"/>
      <c r="G21" s="13"/>
      <c r="H21" s="13"/>
      <c r="I21" s="13"/>
      <c r="J21" s="13"/>
      <c r="K21" s="13"/>
      <c r="L21" s="13"/>
      <c r="M21" s="13"/>
      <c r="N21" s="13"/>
      <c r="O21" s="13"/>
      <c r="P21" s="13"/>
      <c r="Q21" s="13"/>
      <c r="R21" s="13"/>
    </row>
    <row r="22" spans="1:18" ht="15" x14ac:dyDescent="0.25">
      <c r="A22" s="11" t="s">
        <v>56</v>
      </c>
      <c r="B22" s="13">
        <f>+B7</f>
        <v>0</v>
      </c>
      <c r="C22" s="13">
        <f t="shared" ref="C22:R22" si="3">+C7</f>
        <v>0</v>
      </c>
      <c r="D22" s="13">
        <f t="shared" si="3"/>
        <v>0</v>
      </c>
      <c r="E22" s="13">
        <f t="shared" si="3"/>
        <v>0</v>
      </c>
      <c r="F22" s="13">
        <f t="shared" si="3"/>
        <v>0</v>
      </c>
      <c r="G22" s="13">
        <f t="shared" si="3"/>
        <v>0</v>
      </c>
      <c r="H22" s="13">
        <f t="shared" si="3"/>
        <v>0</v>
      </c>
      <c r="I22" s="13">
        <f t="shared" si="3"/>
        <v>0</v>
      </c>
      <c r="J22" s="13">
        <f t="shared" si="3"/>
        <v>0</v>
      </c>
      <c r="K22" s="13">
        <f t="shared" si="3"/>
        <v>0</v>
      </c>
      <c r="L22" s="13">
        <f t="shared" si="3"/>
        <v>0</v>
      </c>
      <c r="M22" s="13">
        <f t="shared" si="3"/>
        <v>0</v>
      </c>
      <c r="N22" s="13">
        <f t="shared" si="3"/>
        <v>0</v>
      </c>
      <c r="O22" s="13">
        <f t="shared" si="3"/>
        <v>0</v>
      </c>
      <c r="P22" s="13">
        <f t="shared" si="3"/>
        <v>0</v>
      </c>
      <c r="Q22" s="13">
        <f t="shared" si="3"/>
        <v>0</v>
      </c>
      <c r="R22" s="13">
        <f t="shared" si="3"/>
        <v>0</v>
      </c>
    </row>
    <row r="23" spans="1:18" ht="15" x14ac:dyDescent="0.25">
      <c r="A23" s="11" t="s">
        <v>57</v>
      </c>
      <c r="B23" s="13">
        <f t="shared" ref="B23:B33" si="4">+B22+B8</f>
        <v>0</v>
      </c>
      <c r="C23" s="13">
        <f t="shared" ref="C23:C33" si="5">+C22+C8</f>
        <v>0</v>
      </c>
      <c r="D23" s="13">
        <f t="shared" ref="D23:D33" si="6">+D22+D8</f>
        <v>0</v>
      </c>
      <c r="E23" s="13">
        <f t="shared" ref="E23:E33" si="7">+E22+E8</f>
        <v>0</v>
      </c>
      <c r="F23" s="13">
        <f t="shared" ref="F23:F33" si="8">+F22+F8</f>
        <v>0</v>
      </c>
      <c r="G23" s="13">
        <f t="shared" ref="G23:G33" si="9">+G22+G8</f>
        <v>0</v>
      </c>
      <c r="H23" s="13">
        <f t="shared" ref="H23:H33" si="10">+H22+H8</f>
        <v>0</v>
      </c>
      <c r="I23" s="13">
        <f t="shared" ref="I23:I33" si="11">+I22+I8</f>
        <v>0</v>
      </c>
      <c r="J23" s="13">
        <f t="shared" ref="J23:J33" si="12">+J22+J8</f>
        <v>0</v>
      </c>
      <c r="K23" s="13">
        <f t="shared" ref="K23:K33" si="13">+K22+K8</f>
        <v>0</v>
      </c>
      <c r="L23" s="13">
        <f t="shared" ref="L23:L33" si="14">+L22+L8</f>
        <v>0</v>
      </c>
      <c r="M23" s="13">
        <f t="shared" ref="M23:M33" si="15">+M22+M8</f>
        <v>0</v>
      </c>
      <c r="N23" s="13">
        <f t="shared" ref="N23:N33" si="16">+N22+N8</f>
        <v>0</v>
      </c>
      <c r="O23" s="13">
        <f t="shared" ref="O23:O33" si="17">+O22+O8</f>
        <v>0</v>
      </c>
      <c r="P23" s="13">
        <f t="shared" ref="P23:P33" si="18">+P22+P8</f>
        <v>0</v>
      </c>
      <c r="Q23" s="13">
        <f t="shared" ref="Q23:Q33" si="19">+Q22+Q8</f>
        <v>0</v>
      </c>
      <c r="R23" s="13">
        <f t="shared" ref="R23:R33" si="20">+R22+R8</f>
        <v>0</v>
      </c>
    </row>
    <row r="24" spans="1:18" ht="15" x14ac:dyDescent="0.25">
      <c r="A24" s="11" t="s">
        <v>58</v>
      </c>
      <c r="B24" s="13">
        <f t="shared" si="4"/>
        <v>0</v>
      </c>
      <c r="C24" s="13">
        <f t="shared" si="5"/>
        <v>0</v>
      </c>
      <c r="D24" s="13">
        <f t="shared" si="6"/>
        <v>0</v>
      </c>
      <c r="E24" s="13">
        <f t="shared" si="7"/>
        <v>0</v>
      </c>
      <c r="F24" s="13">
        <f t="shared" si="8"/>
        <v>0</v>
      </c>
      <c r="G24" s="13">
        <f t="shared" si="9"/>
        <v>0</v>
      </c>
      <c r="H24" s="13">
        <f t="shared" si="10"/>
        <v>0</v>
      </c>
      <c r="I24" s="13">
        <f t="shared" si="11"/>
        <v>0</v>
      </c>
      <c r="J24" s="13">
        <f t="shared" si="12"/>
        <v>0</v>
      </c>
      <c r="K24" s="13">
        <f t="shared" si="13"/>
        <v>0</v>
      </c>
      <c r="L24" s="13">
        <f t="shared" si="14"/>
        <v>0</v>
      </c>
      <c r="M24" s="13">
        <f t="shared" si="15"/>
        <v>0</v>
      </c>
      <c r="N24" s="13">
        <f t="shared" si="16"/>
        <v>0</v>
      </c>
      <c r="O24" s="13">
        <f t="shared" si="17"/>
        <v>0</v>
      </c>
      <c r="P24" s="13">
        <f t="shared" si="18"/>
        <v>0</v>
      </c>
      <c r="Q24" s="13">
        <f t="shared" si="19"/>
        <v>0</v>
      </c>
      <c r="R24" s="13">
        <f t="shared" si="20"/>
        <v>0</v>
      </c>
    </row>
    <row r="25" spans="1:18" ht="15" x14ac:dyDescent="0.25">
      <c r="A25" s="11" t="s">
        <v>59</v>
      </c>
      <c r="B25" s="13">
        <f t="shared" si="4"/>
        <v>0</v>
      </c>
      <c r="C25" s="13">
        <f t="shared" si="5"/>
        <v>0</v>
      </c>
      <c r="D25" s="13">
        <f t="shared" si="6"/>
        <v>0</v>
      </c>
      <c r="E25" s="13">
        <f t="shared" si="7"/>
        <v>0</v>
      </c>
      <c r="F25" s="13">
        <f t="shared" si="8"/>
        <v>0</v>
      </c>
      <c r="G25" s="13">
        <f t="shared" si="9"/>
        <v>0</v>
      </c>
      <c r="H25" s="13">
        <f t="shared" si="10"/>
        <v>0</v>
      </c>
      <c r="I25" s="13">
        <f t="shared" si="11"/>
        <v>0</v>
      </c>
      <c r="J25" s="13">
        <f t="shared" si="12"/>
        <v>0</v>
      </c>
      <c r="K25" s="13">
        <f t="shared" si="13"/>
        <v>0</v>
      </c>
      <c r="L25" s="13">
        <f t="shared" si="14"/>
        <v>0</v>
      </c>
      <c r="M25" s="13">
        <f t="shared" si="15"/>
        <v>0</v>
      </c>
      <c r="N25" s="13">
        <f t="shared" si="16"/>
        <v>0</v>
      </c>
      <c r="O25" s="13">
        <f t="shared" si="17"/>
        <v>0</v>
      </c>
      <c r="P25" s="13">
        <f t="shared" si="18"/>
        <v>0</v>
      </c>
      <c r="Q25" s="13">
        <f t="shared" si="19"/>
        <v>0</v>
      </c>
      <c r="R25" s="13">
        <f t="shared" si="20"/>
        <v>0</v>
      </c>
    </row>
    <row r="26" spans="1:18" ht="15" x14ac:dyDescent="0.25">
      <c r="A26" s="11" t="s">
        <v>39</v>
      </c>
      <c r="B26" s="13">
        <f t="shared" si="4"/>
        <v>0</v>
      </c>
      <c r="C26" s="13">
        <f t="shared" si="5"/>
        <v>0</v>
      </c>
      <c r="D26" s="13">
        <f t="shared" si="6"/>
        <v>0</v>
      </c>
      <c r="E26" s="13">
        <f t="shared" si="7"/>
        <v>0</v>
      </c>
      <c r="F26" s="13">
        <f t="shared" si="8"/>
        <v>0</v>
      </c>
      <c r="G26" s="13">
        <f t="shared" si="9"/>
        <v>0</v>
      </c>
      <c r="H26" s="13">
        <f t="shared" si="10"/>
        <v>0</v>
      </c>
      <c r="I26" s="13">
        <f t="shared" si="11"/>
        <v>0</v>
      </c>
      <c r="J26" s="13">
        <f t="shared" si="12"/>
        <v>0</v>
      </c>
      <c r="K26" s="13">
        <f t="shared" si="13"/>
        <v>0</v>
      </c>
      <c r="L26" s="13">
        <f t="shared" si="14"/>
        <v>0</v>
      </c>
      <c r="M26" s="13">
        <f t="shared" si="15"/>
        <v>0</v>
      </c>
      <c r="N26" s="13">
        <f t="shared" si="16"/>
        <v>0</v>
      </c>
      <c r="O26" s="13">
        <f t="shared" si="17"/>
        <v>0</v>
      </c>
      <c r="P26" s="13">
        <f t="shared" si="18"/>
        <v>0</v>
      </c>
      <c r="Q26" s="13">
        <f t="shared" si="19"/>
        <v>0</v>
      </c>
      <c r="R26" s="13">
        <f t="shared" si="20"/>
        <v>0</v>
      </c>
    </row>
    <row r="27" spans="1:18" ht="15" x14ac:dyDescent="0.25">
      <c r="A27" s="11" t="s">
        <v>60</v>
      </c>
      <c r="B27" s="13">
        <f t="shared" si="4"/>
        <v>0</v>
      </c>
      <c r="C27" s="13">
        <f t="shared" si="5"/>
        <v>0</v>
      </c>
      <c r="D27" s="13">
        <f t="shared" si="6"/>
        <v>0</v>
      </c>
      <c r="E27" s="13">
        <f t="shared" si="7"/>
        <v>0</v>
      </c>
      <c r="F27" s="13">
        <f t="shared" si="8"/>
        <v>0</v>
      </c>
      <c r="G27" s="13">
        <f t="shared" si="9"/>
        <v>0</v>
      </c>
      <c r="H27" s="13">
        <f t="shared" si="10"/>
        <v>0</v>
      </c>
      <c r="I27" s="13">
        <f t="shared" si="11"/>
        <v>0</v>
      </c>
      <c r="J27" s="13">
        <f t="shared" si="12"/>
        <v>0</v>
      </c>
      <c r="K27" s="13">
        <f t="shared" si="13"/>
        <v>0</v>
      </c>
      <c r="L27" s="13">
        <f t="shared" si="14"/>
        <v>0</v>
      </c>
      <c r="M27" s="13">
        <f t="shared" si="15"/>
        <v>0</v>
      </c>
      <c r="N27" s="13">
        <f t="shared" si="16"/>
        <v>0</v>
      </c>
      <c r="O27" s="13">
        <f t="shared" si="17"/>
        <v>0</v>
      </c>
      <c r="P27" s="13">
        <f t="shared" si="18"/>
        <v>0</v>
      </c>
      <c r="Q27" s="13">
        <f t="shared" si="19"/>
        <v>0</v>
      </c>
      <c r="R27" s="13">
        <f t="shared" si="20"/>
        <v>0</v>
      </c>
    </row>
    <row r="28" spans="1:18" ht="15" x14ac:dyDescent="0.25">
      <c r="A28" s="11" t="s">
        <v>61</v>
      </c>
      <c r="B28" s="13">
        <f t="shared" si="4"/>
        <v>0</v>
      </c>
      <c r="C28" s="13">
        <f t="shared" si="5"/>
        <v>0</v>
      </c>
      <c r="D28" s="13">
        <f t="shared" si="6"/>
        <v>0</v>
      </c>
      <c r="E28" s="13">
        <f t="shared" si="7"/>
        <v>0</v>
      </c>
      <c r="F28" s="13">
        <f t="shared" si="8"/>
        <v>0</v>
      </c>
      <c r="G28" s="13">
        <f t="shared" si="9"/>
        <v>0</v>
      </c>
      <c r="H28" s="13">
        <f t="shared" si="10"/>
        <v>0</v>
      </c>
      <c r="I28" s="13">
        <f t="shared" si="11"/>
        <v>0</v>
      </c>
      <c r="J28" s="13">
        <f t="shared" si="12"/>
        <v>0</v>
      </c>
      <c r="K28" s="13">
        <f t="shared" si="13"/>
        <v>0</v>
      </c>
      <c r="L28" s="13">
        <f t="shared" si="14"/>
        <v>0</v>
      </c>
      <c r="M28" s="13">
        <f t="shared" si="15"/>
        <v>0</v>
      </c>
      <c r="N28" s="13">
        <f t="shared" si="16"/>
        <v>0</v>
      </c>
      <c r="O28" s="13">
        <f t="shared" si="17"/>
        <v>0</v>
      </c>
      <c r="P28" s="13">
        <f t="shared" si="18"/>
        <v>0</v>
      </c>
      <c r="Q28" s="13">
        <f t="shared" si="19"/>
        <v>0</v>
      </c>
      <c r="R28" s="13">
        <f t="shared" si="20"/>
        <v>0</v>
      </c>
    </row>
    <row r="29" spans="1:18" ht="15" x14ac:dyDescent="0.25">
      <c r="A29" s="11" t="s">
        <v>62</v>
      </c>
      <c r="B29" s="13">
        <f t="shared" si="4"/>
        <v>0</v>
      </c>
      <c r="C29" s="13">
        <f t="shared" si="5"/>
        <v>0</v>
      </c>
      <c r="D29" s="13">
        <f t="shared" si="6"/>
        <v>0</v>
      </c>
      <c r="E29" s="13">
        <f t="shared" si="7"/>
        <v>0</v>
      </c>
      <c r="F29" s="13">
        <f t="shared" si="8"/>
        <v>0</v>
      </c>
      <c r="G29" s="13">
        <f t="shared" si="9"/>
        <v>0</v>
      </c>
      <c r="H29" s="13">
        <f t="shared" si="10"/>
        <v>0</v>
      </c>
      <c r="I29" s="13">
        <f t="shared" si="11"/>
        <v>0</v>
      </c>
      <c r="J29" s="13">
        <f t="shared" si="12"/>
        <v>0</v>
      </c>
      <c r="K29" s="13">
        <f t="shared" si="13"/>
        <v>0</v>
      </c>
      <c r="L29" s="13">
        <f t="shared" si="14"/>
        <v>0</v>
      </c>
      <c r="M29" s="13">
        <f t="shared" si="15"/>
        <v>0</v>
      </c>
      <c r="N29" s="13">
        <f t="shared" si="16"/>
        <v>0</v>
      </c>
      <c r="O29" s="13">
        <f t="shared" si="17"/>
        <v>0</v>
      </c>
      <c r="P29" s="13">
        <f t="shared" si="18"/>
        <v>0</v>
      </c>
      <c r="Q29" s="13">
        <f t="shared" si="19"/>
        <v>0</v>
      </c>
      <c r="R29" s="13">
        <f t="shared" si="20"/>
        <v>0</v>
      </c>
    </row>
    <row r="30" spans="1:18" ht="15" x14ac:dyDescent="0.25">
      <c r="A30" s="11" t="s">
        <v>63</v>
      </c>
      <c r="B30" s="13">
        <f t="shared" si="4"/>
        <v>0</v>
      </c>
      <c r="C30" s="13">
        <f t="shared" si="5"/>
        <v>0</v>
      </c>
      <c r="D30" s="13">
        <f t="shared" si="6"/>
        <v>0</v>
      </c>
      <c r="E30" s="13">
        <f t="shared" si="7"/>
        <v>0</v>
      </c>
      <c r="F30" s="13">
        <f t="shared" si="8"/>
        <v>0</v>
      </c>
      <c r="G30" s="13">
        <f t="shared" si="9"/>
        <v>0</v>
      </c>
      <c r="H30" s="13">
        <f t="shared" si="10"/>
        <v>0</v>
      </c>
      <c r="I30" s="13">
        <f t="shared" si="11"/>
        <v>0</v>
      </c>
      <c r="J30" s="13">
        <f t="shared" si="12"/>
        <v>0</v>
      </c>
      <c r="K30" s="13">
        <f t="shared" si="13"/>
        <v>0</v>
      </c>
      <c r="L30" s="13">
        <f t="shared" si="14"/>
        <v>0</v>
      </c>
      <c r="M30" s="13">
        <f t="shared" si="15"/>
        <v>0</v>
      </c>
      <c r="N30" s="13">
        <f t="shared" si="16"/>
        <v>0</v>
      </c>
      <c r="O30" s="13">
        <f t="shared" si="17"/>
        <v>0</v>
      </c>
      <c r="P30" s="13">
        <f t="shared" si="18"/>
        <v>0</v>
      </c>
      <c r="Q30" s="13">
        <f t="shared" si="19"/>
        <v>0</v>
      </c>
      <c r="R30" s="13">
        <f t="shared" si="20"/>
        <v>0</v>
      </c>
    </row>
    <row r="31" spans="1:18" ht="15" x14ac:dyDescent="0.25">
      <c r="A31" s="11" t="s">
        <v>64</v>
      </c>
      <c r="B31" s="13">
        <f t="shared" si="4"/>
        <v>0</v>
      </c>
      <c r="C31" s="13">
        <f t="shared" si="5"/>
        <v>0</v>
      </c>
      <c r="D31" s="13">
        <f t="shared" si="6"/>
        <v>0</v>
      </c>
      <c r="E31" s="13">
        <f t="shared" si="7"/>
        <v>0</v>
      </c>
      <c r="F31" s="13">
        <f t="shared" si="8"/>
        <v>0</v>
      </c>
      <c r="G31" s="13">
        <f t="shared" si="9"/>
        <v>0</v>
      </c>
      <c r="H31" s="13">
        <f t="shared" si="10"/>
        <v>0</v>
      </c>
      <c r="I31" s="13">
        <f t="shared" si="11"/>
        <v>0</v>
      </c>
      <c r="J31" s="13">
        <f t="shared" si="12"/>
        <v>0</v>
      </c>
      <c r="K31" s="13">
        <f t="shared" si="13"/>
        <v>0</v>
      </c>
      <c r="L31" s="13">
        <f t="shared" si="14"/>
        <v>0</v>
      </c>
      <c r="M31" s="13">
        <f t="shared" si="15"/>
        <v>0</v>
      </c>
      <c r="N31" s="13">
        <f t="shared" si="16"/>
        <v>0</v>
      </c>
      <c r="O31" s="13">
        <f t="shared" si="17"/>
        <v>0</v>
      </c>
      <c r="P31" s="13">
        <f t="shared" si="18"/>
        <v>0</v>
      </c>
      <c r="Q31" s="13">
        <f t="shared" si="19"/>
        <v>0</v>
      </c>
      <c r="R31" s="13">
        <f t="shared" si="20"/>
        <v>0</v>
      </c>
    </row>
    <row r="32" spans="1:18" ht="15" x14ac:dyDescent="0.25">
      <c r="A32" s="11" t="s">
        <v>65</v>
      </c>
      <c r="B32" s="13">
        <f t="shared" si="4"/>
        <v>0</v>
      </c>
      <c r="C32" s="13">
        <f t="shared" si="5"/>
        <v>0</v>
      </c>
      <c r="D32" s="13">
        <f t="shared" si="6"/>
        <v>0</v>
      </c>
      <c r="E32" s="13">
        <f t="shared" si="7"/>
        <v>0</v>
      </c>
      <c r="F32" s="13">
        <f t="shared" si="8"/>
        <v>0</v>
      </c>
      <c r="G32" s="13">
        <f t="shared" si="9"/>
        <v>0</v>
      </c>
      <c r="H32" s="13">
        <f t="shared" si="10"/>
        <v>0</v>
      </c>
      <c r="I32" s="13">
        <f t="shared" si="11"/>
        <v>0</v>
      </c>
      <c r="J32" s="13">
        <f t="shared" si="12"/>
        <v>0</v>
      </c>
      <c r="K32" s="13">
        <f t="shared" si="13"/>
        <v>0</v>
      </c>
      <c r="L32" s="13">
        <f t="shared" si="14"/>
        <v>0</v>
      </c>
      <c r="M32" s="13">
        <f t="shared" si="15"/>
        <v>0</v>
      </c>
      <c r="N32" s="13">
        <f t="shared" si="16"/>
        <v>0</v>
      </c>
      <c r="O32" s="13">
        <f t="shared" si="17"/>
        <v>0</v>
      </c>
      <c r="P32" s="13">
        <f t="shared" si="18"/>
        <v>0</v>
      </c>
      <c r="Q32" s="13">
        <f t="shared" si="19"/>
        <v>0</v>
      </c>
      <c r="R32" s="13">
        <f t="shared" si="20"/>
        <v>0</v>
      </c>
    </row>
    <row r="33" spans="1:18" ht="15" x14ac:dyDescent="0.25">
      <c r="A33" s="11" t="s">
        <v>66</v>
      </c>
      <c r="B33" s="13">
        <f t="shared" si="4"/>
        <v>0</v>
      </c>
      <c r="C33" s="13">
        <f t="shared" si="5"/>
        <v>0</v>
      </c>
      <c r="D33" s="13">
        <f t="shared" si="6"/>
        <v>0</v>
      </c>
      <c r="E33" s="13">
        <f t="shared" si="7"/>
        <v>0</v>
      </c>
      <c r="F33" s="13">
        <f t="shared" si="8"/>
        <v>0</v>
      </c>
      <c r="G33" s="13">
        <f t="shared" si="9"/>
        <v>0</v>
      </c>
      <c r="H33" s="13">
        <f t="shared" si="10"/>
        <v>0</v>
      </c>
      <c r="I33" s="13">
        <f t="shared" si="11"/>
        <v>0</v>
      </c>
      <c r="J33" s="13">
        <f t="shared" si="12"/>
        <v>0</v>
      </c>
      <c r="K33" s="13">
        <f t="shared" si="13"/>
        <v>0</v>
      </c>
      <c r="L33" s="13">
        <f t="shared" si="14"/>
        <v>0</v>
      </c>
      <c r="M33" s="13">
        <f t="shared" si="15"/>
        <v>0</v>
      </c>
      <c r="N33" s="13">
        <f t="shared" si="16"/>
        <v>0</v>
      </c>
      <c r="O33" s="13">
        <f t="shared" si="17"/>
        <v>0</v>
      </c>
      <c r="P33" s="13">
        <f t="shared" si="18"/>
        <v>0</v>
      </c>
      <c r="Q33" s="13">
        <f t="shared" si="19"/>
        <v>0</v>
      </c>
      <c r="R33" s="13">
        <f t="shared" si="20"/>
        <v>0</v>
      </c>
    </row>
    <row r="34" spans="1:18" x14ac:dyDescent="0.25">
      <c r="A34" s="2"/>
      <c r="B34" s="1"/>
      <c r="C34" s="1"/>
      <c r="D34" s="1"/>
      <c r="E34" s="1"/>
      <c r="F34" s="1"/>
      <c r="G34" s="1"/>
      <c r="H34" s="1"/>
      <c r="I34" s="1"/>
      <c r="J34" s="1"/>
      <c r="K34" s="1"/>
      <c r="L34" s="1"/>
      <c r="M34" s="1"/>
      <c r="N34" s="1"/>
      <c r="O34" s="1"/>
      <c r="P34" s="1"/>
      <c r="Q34" s="1"/>
      <c r="R34" s="1"/>
    </row>
    <row r="35" spans="1:18" x14ac:dyDescent="0.25">
      <c r="A35" s="441" t="s">
        <v>296</v>
      </c>
      <c r="B35" s="1"/>
      <c r="C35" s="1"/>
      <c r="D35" s="1"/>
      <c r="E35" s="1"/>
      <c r="F35" s="1"/>
      <c r="G35" s="1"/>
      <c r="H35" s="1"/>
      <c r="I35" s="1"/>
      <c r="J35" s="1"/>
      <c r="K35" s="1"/>
      <c r="L35" s="1"/>
      <c r="M35" s="1"/>
      <c r="N35" s="1"/>
      <c r="O35" s="1"/>
      <c r="P35" s="1"/>
      <c r="Q35" s="1"/>
      <c r="R35" s="1"/>
    </row>
    <row r="36" spans="1:18" x14ac:dyDescent="0.25">
      <c r="A36" s="2"/>
      <c r="B36" s="1"/>
      <c r="C36" s="1"/>
      <c r="D36" s="1"/>
      <c r="E36" s="1"/>
      <c r="F36" s="1"/>
      <c r="G36" s="1"/>
      <c r="H36" s="1"/>
      <c r="I36" s="1"/>
      <c r="J36" s="1"/>
      <c r="K36" s="1"/>
      <c r="L36" s="1"/>
      <c r="M36" s="1"/>
      <c r="N36" s="1"/>
      <c r="O36" s="1"/>
      <c r="P36" s="1"/>
      <c r="Q36" s="1"/>
      <c r="R36" s="1"/>
    </row>
    <row r="37" spans="1:18" x14ac:dyDescent="0.25">
      <c r="A37" s="2"/>
      <c r="B37" s="1"/>
      <c r="C37" s="1"/>
      <c r="D37" s="1"/>
      <c r="E37" s="1"/>
      <c r="F37" s="1"/>
      <c r="G37" s="1"/>
      <c r="H37" s="1"/>
      <c r="I37" s="1"/>
      <c r="J37" s="1"/>
      <c r="K37" s="1"/>
      <c r="L37" s="1"/>
      <c r="M37" s="1"/>
      <c r="N37" s="1"/>
      <c r="O37" s="1"/>
      <c r="P37" s="1"/>
      <c r="Q37" s="1"/>
      <c r="R37" s="1"/>
    </row>
    <row r="38" spans="1:18" x14ac:dyDescent="0.25">
      <c r="A38" s="2"/>
      <c r="B38" s="1"/>
      <c r="C38" s="1"/>
      <c r="D38" s="1"/>
      <c r="E38" s="1"/>
      <c r="F38" s="1"/>
      <c r="G38" s="1"/>
      <c r="H38" s="1"/>
      <c r="I38" s="1"/>
      <c r="J38" s="1"/>
      <c r="K38" s="1"/>
      <c r="L38" s="1"/>
      <c r="M38" s="1"/>
      <c r="N38" s="1"/>
      <c r="O38" s="1"/>
      <c r="P38" s="1"/>
      <c r="Q38" s="1"/>
      <c r="R38" s="1"/>
    </row>
    <row r="39" spans="1:18" x14ac:dyDescent="0.25">
      <c r="A39" s="2"/>
      <c r="B39" s="1"/>
      <c r="C39" s="1"/>
      <c r="D39" s="1"/>
      <c r="E39" s="1"/>
      <c r="F39" s="1"/>
      <c r="G39" s="1"/>
      <c r="H39" s="1"/>
      <c r="I39" s="1"/>
      <c r="J39" s="1"/>
      <c r="K39" s="1"/>
      <c r="L39" s="1"/>
      <c r="M39" s="1"/>
      <c r="N39" s="1"/>
      <c r="O39" s="1"/>
      <c r="P39" s="1"/>
      <c r="Q39" s="1"/>
      <c r="R39" s="1"/>
    </row>
    <row r="40" spans="1:18" x14ac:dyDescent="0.25">
      <c r="A40" s="2"/>
      <c r="B40" s="1"/>
      <c r="C40" s="1"/>
      <c r="D40" s="1"/>
      <c r="E40" s="1"/>
      <c r="F40" s="1"/>
      <c r="G40" s="1"/>
      <c r="H40" s="1"/>
      <c r="I40" s="1"/>
      <c r="J40" s="1"/>
      <c r="K40" s="1"/>
      <c r="L40" s="1"/>
      <c r="M40" s="1"/>
      <c r="N40" s="1"/>
      <c r="O40" s="1"/>
      <c r="P40" s="1"/>
      <c r="Q40" s="1"/>
      <c r="R40" s="1"/>
    </row>
    <row r="41" spans="1:18" x14ac:dyDescent="0.25">
      <c r="A41" s="2"/>
      <c r="B41" s="1"/>
      <c r="C41" s="1"/>
      <c r="D41" s="1"/>
      <c r="E41" s="1"/>
      <c r="F41" s="1"/>
      <c r="G41" s="1"/>
      <c r="H41" s="1"/>
      <c r="I41" s="1"/>
      <c r="J41" s="1"/>
      <c r="K41" s="1"/>
      <c r="L41" s="1"/>
      <c r="M41" s="1"/>
      <c r="N41" s="1"/>
      <c r="O41" s="1"/>
      <c r="P41" s="1"/>
      <c r="Q41" s="1"/>
      <c r="R41" s="1"/>
    </row>
    <row r="42" spans="1:18" x14ac:dyDescent="0.25">
      <c r="A42" s="2"/>
      <c r="B42" s="1"/>
      <c r="C42" s="1"/>
      <c r="D42" s="1"/>
      <c r="E42" s="1"/>
      <c r="F42" s="1"/>
      <c r="G42" s="1"/>
      <c r="H42" s="1"/>
      <c r="I42" s="1"/>
      <c r="J42" s="1"/>
      <c r="K42" s="1"/>
      <c r="L42" s="1"/>
      <c r="M42" s="1"/>
      <c r="N42" s="1"/>
      <c r="O42" s="1"/>
      <c r="P42" s="1"/>
      <c r="Q42" s="1"/>
      <c r="R42" s="1"/>
    </row>
    <row r="43" spans="1:18" x14ac:dyDescent="0.25">
      <c r="A43" s="2"/>
      <c r="B43" s="1"/>
      <c r="C43" s="1"/>
      <c r="D43" s="1"/>
      <c r="E43" s="1"/>
      <c r="F43" s="1"/>
      <c r="G43" s="1"/>
      <c r="H43" s="1"/>
      <c r="I43" s="1"/>
      <c r="J43" s="1"/>
      <c r="K43" s="1"/>
      <c r="L43" s="1"/>
      <c r="M43" s="1"/>
      <c r="N43" s="1"/>
      <c r="O43" s="1"/>
      <c r="P43" s="1"/>
      <c r="Q43" s="1"/>
      <c r="R43" s="1"/>
    </row>
    <row r="44" spans="1:18" x14ac:dyDescent="0.25">
      <c r="A44" s="2"/>
      <c r="B44" s="1"/>
      <c r="C44" s="1"/>
      <c r="D44" s="1"/>
      <c r="E44" s="1"/>
      <c r="F44" s="1"/>
      <c r="G44" s="1"/>
      <c r="H44" s="1"/>
      <c r="I44" s="1"/>
      <c r="J44" s="1"/>
      <c r="K44" s="1"/>
      <c r="L44" s="1"/>
      <c r="M44" s="1"/>
      <c r="N44" s="1"/>
      <c r="O44" s="1"/>
      <c r="P44" s="1"/>
      <c r="Q44" s="1"/>
      <c r="R44" s="1"/>
    </row>
    <row r="45" spans="1:18" x14ac:dyDescent="0.25">
      <c r="A45" s="2"/>
      <c r="B45" s="1"/>
      <c r="C45" s="1"/>
      <c r="D45" s="1"/>
      <c r="E45" s="1"/>
      <c r="F45" s="1"/>
      <c r="G45" s="1"/>
      <c r="H45" s="1"/>
      <c r="I45" s="1"/>
      <c r="J45" s="1"/>
      <c r="K45" s="1"/>
      <c r="L45" s="1"/>
      <c r="M45" s="1"/>
      <c r="N45" s="1"/>
      <c r="O45" s="1"/>
      <c r="P45" s="1"/>
      <c r="Q45" s="1"/>
      <c r="R45" s="1"/>
    </row>
    <row r="46" spans="1:18" x14ac:dyDescent="0.25">
      <c r="A46" s="2"/>
      <c r="B46" s="1"/>
      <c r="C46" s="1"/>
      <c r="D46" s="1"/>
      <c r="E46" s="1"/>
      <c r="F46" s="1"/>
      <c r="G46" s="1"/>
      <c r="H46" s="1"/>
      <c r="I46" s="1"/>
      <c r="J46" s="1"/>
      <c r="K46" s="1"/>
      <c r="L46" s="1"/>
      <c r="M46" s="1"/>
      <c r="N46" s="1"/>
      <c r="O46" s="1"/>
      <c r="P46" s="1"/>
      <c r="Q46" s="1"/>
      <c r="R46" s="1"/>
    </row>
    <row r="47" spans="1:18" x14ac:dyDescent="0.25">
      <c r="A47" s="2"/>
      <c r="B47" s="1"/>
      <c r="C47" s="1"/>
      <c r="D47" s="1"/>
      <c r="E47" s="1"/>
      <c r="F47" s="1"/>
      <c r="G47" s="1"/>
      <c r="H47" s="1"/>
      <c r="I47" s="1"/>
      <c r="J47" s="1"/>
      <c r="K47" s="1"/>
      <c r="L47" s="1"/>
      <c r="M47" s="1"/>
      <c r="N47" s="1"/>
      <c r="O47" s="1"/>
      <c r="P47" s="1"/>
      <c r="Q47" s="1"/>
      <c r="R47" s="1"/>
    </row>
    <row r="48" spans="1:18" x14ac:dyDescent="0.25">
      <c r="A48" s="2"/>
      <c r="B48" s="1"/>
      <c r="C48" s="1"/>
      <c r="D48" s="1"/>
      <c r="E48" s="1"/>
      <c r="F48" s="1"/>
      <c r="G48" s="1"/>
      <c r="H48" s="1"/>
      <c r="I48" s="1"/>
      <c r="J48" s="1"/>
      <c r="K48" s="1"/>
      <c r="L48" s="1"/>
      <c r="M48" s="1"/>
      <c r="N48" s="1"/>
      <c r="O48" s="1"/>
      <c r="P48" s="1"/>
      <c r="Q48" s="1"/>
      <c r="R48" s="1"/>
    </row>
    <row r="49" spans="1:18" x14ac:dyDescent="0.25">
      <c r="A49" s="2"/>
      <c r="B49" s="1"/>
      <c r="C49" s="1"/>
      <c r="D49" s="1"/>
      <c r="E49" s="1"/>
      <c r="F49" s="1"/>
      <c r="G49" s="1"/>
      <c r="H49" s="1"/>
      <c r="I49" s="1"/>
      <c r="J49" s="1"/>
      <c r="K49" s="1"/>
      <c r="L49" s="1"/>
      <c r="M49" s="1"/>
      <c r="N49" s="1"/>
      <c r="O49" s="1"/>
      <c r="P49" s="1"/>
      <c r="Q49" s="1"/>
      <c r="R49" s="1"/>
    </row>
    <row r="50" spans="1:18" x14ac:dyDescent="0.25">
      <c r="A50" s="2"/>
      <c r="B50" s="1"/>
      <c r="C50" s="1"/>
      <c r="D50" s="1"/>
      <c r="E50" s="1"/>
      <c r="F50" s="1"/>
      <c r="G50" s="1"/>
      <c r="H50" s="1"/>
      <c r="I50" s="1"/>
      <c r="J50" s="1"/>
      <c r="K50" s="1"/>
      <c r="L50" s="1"/>
      <c r="M50" s="1"/>
      <c r="N50" s="1"/>
      <c r="O50" s="1"/>
      <c r="P50" s="1"/>
      <c r="Q50" s="1"/>
      <c r="R50" s="1"/>
    </row>
    <row r="51" spans="1:18" x14ac:dyDescent="0.25">
      <c r="A51" s="2"/>
      <c r="B51" s="1"/>
      <c r="C51" s="1"/>
      <c r="D51" s="1"/>
      <c r="E51" s="1"/>
      <c r="F51" s="1"/>
      <c r="G51" s="1"/>
      <c r="H51" s="1"/>
      <c r="I51" s="1"/>
      <c r="J51" s="1"/>
      <c r="K51" s="1"/>
      <c r="L51" s="1"/>
      <c r="M51" s="1"/>
      <c r="N51" s="1"/>
      <c r="O51" s="1"/>
      <c r="P51" s="1"/>
      <c r="Q51" s="1"/>
      <c r="R51" s="1"/>
    </row>
  </sheetData>
  <sheetProtection algorithmName="SHA-512" hashValue="UcOkE51ixKgqO7I+2r7n+SHNO7YsTsi3wmC74H8hPUJH2BkoRlvYDM7d8LKkfxnYpppZ5FSrhhq1o/wjubS7bw==" saltValue="HYUrBNdGIS3LOCtc9PWz3w==" spinCount="100000" sheet="1" objects="1" scenarios="1" formatCells="0" formatColumns="0" selectLockedCells="1"/>
  <mergeCells count="2">
    <mergeCell ref="A3:C3"/>
    <mergeCell ref="A2:R2"/>
  </mergeCells>
  <phoneticPr fontId="2" type="noConversion"/>
  <printOptions gridLines="1"/>
  <pageMargins left="0.56000000000000005" right="0.51" top="1" bottom="1" header="0.5" footer="0.5"/>
  <pageSetup scale="46" orientation="landscape" horizontalDpi="300" verticalDpi="300" r:id="rId1"/>
  <headerFooter alignWithMargins="0">
    <oddHeader>&amp;C&amp;"Arial,Bold"&amp;12Monthly Budget</oddHeader>
    <oddFooter>&amp;L&amp;F
&amp;A&amp;R&amp;D &amp;T</oddFooter>
  </headerFooter>
  <colBreaks count="1" manualBreakCount="1">
    <brk id="10" min="2" max="33" man="1"/>
  </colBreaks>
  <ignoredErrors>
    <ignoredError sqref="Q8:Q12 Q14:Q18" formulaRang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R51"/>
  <sheetViews>
    <sheetView zoomScale="70" zoomScaleNormal="70" zoomScalePageLayoutView="70" workbookViewId="0">
      <pane xSplit="1" ySplit="7" topLeftCell="B38" activePane="bottomRight" state="frozen"/>
      <selection activeCell="C42" sqref="C42"/>
      <selection pane="topRight" activeCell="C42" sqref="C42"/>
      <selection pane="bottomLeft" activeCell="C42" sqref="C42"/>
      <selection pane="bottomRight" activeCell="C42" sqref="C42"/>
    </sheetView>
  </sheetViews>
  <sheetFormatPr defaultColWidth="8.6640625" defaultRowHeight="13.2" x14ac:dyDescent="0.25"/>
  <cols>
    <col min="1" max="1" width="12.33203125" customWidth="1"/>
    <col min="2" max="2" width="19.109375" customWidth="1"/>
    <col min="3" max="3" width="14.33203125" bestFit="1" customWidth="1"/>
    <col min="4" max="5" width="15.44140625" bestFit="1" customWidth="1"/>
    <col min="6" max="6" width="14.33203125" bestFit="1" customWidth="1"/>
    <col min="7" max="7" width="14.44140625" bestFit="1" customWidth="1"/>
    <col min="8" max="8" width="12.109375" bestFit="1" customWidth="1"/>
    <col min="9" max="13" width="14.33203125" bestFit="1" customWidth="1"/>
    <col min="14" max="14" width="12.109375" bestFit="1" customWidth="1"/>
    <col min="15" max="16" width="14.33203125" bestFit="1" customWidth="1"/>
    <col min="17" max="17" width="15.44140625" bestFit="1" customWidth="1"/>
    <col min="18" max="18" width="15.33203125" customWidth="1"/>
  </cols>
  <sheetData>
    <row r="1" spans="1:18" ht="39.450000000000003" customHeight="1" x14ac:dyDescent="0.25"/>
    <row r="3" spans="1:18" ht="22.8" x14ac:dyDescent="0.4">
      <c r="A3" s="539"/>
      <c r="B3" s="539"/>
      <c r="C3" s="539"/>
      <c r="D3" s="539"/>
      <c r="E3" s="539"/>
      <c r="F3" s="539"/>
      <c r="G3" s="539"/>
      <c r="H3" s="539"/>
      <c r="I3" s="539"/>
      <c r="J3" s="539"/>
      <c r="K3" s="539"/>
      <c r="L3" s="539"/>
      <c r="M3" s="539"/>
      <c r="N3" s="539"/>
      <c r="O3" s="539"/>
      <c r="P3" s="539"/>
      <c r="Q3" s="539"/>
      <c r="R3" s="539"/>
    </row>
    <row r="4" spans="1:18" ht="13.8" thickBot="1" x14ac:dyDescent="0.3"/>
    <row r="5" spans="1:18" ht="16.2" thickBot="1" x14ac:dyDescent="0.35">
      <c r="A5" s="604" t="s">
        <v>55</v>
      </c>
      <c r="B5" s="604"/>
      <c r="C5" s="604"/>
      <c r="D5" s="54"/>
      <c r="E5" s="52" t="s">
        <v>54</v>
      </c>
      <c r="F5" s="55">
        <f>'Monthly Budget'!$F$3</f>
        <v>0</v>
      </c>
      <c r="G5" s="5"/>
      <c r="H5" s="5"/>
      <c r="I5" s="5"/>
      <c r="J5" s="5"/>
      <c r="K5" s="5"/>
      <c r="L5" s="5"/>
      <c r="M5" s="5"/>
      <c r="N5" s="5"/>
      <c r="O5" s="5"/>
      <c r="P5" s="5"/>
      <c r="Q5" s="5"/>
      <c r="R5" s="5"/>
    </row>
    <row r="6" spans="1:18" ht="15" x14ac:dyDescent="0.25">
      <c r="A6" s="5"/>
      <c r="B6" s="5"/>
      <c r="C6" s="5" t="s">
        <v>28</v>
      </c>
      <c r="D6" s="5"/>
      <c r="E6" s="5"/>
      <c r="F6" s="5"/>
      <c r="G6" s="5"/>
      <c r="H6" s="5"/>
      <c r="I6" s="5"/>
      <c r="J6" s="4" t="s">
        <v>280</v>
      </c>
      <c r="K6" s="5"/>
      <c r="L6" s="5"/>
      <c r="M6" s="5"/>
      <c r="N6" s="5"/>
      <c r="O6" s="5"/>
      <c r="P6" s="5" t="s">
        <v>278</v>
      </c>
      <c r="Q6" s="5" t="s">
        <v>22</v>
      </c>
      <c r="R6" s="5" t="s">
        <v>24</v>
      </c>
    </row>
    <row r="7" spans="1:18" ht="15" x14ac:dyDescent="0.25">
      <c r="A7" s="5" t="s">
        <v>4</v>
      </c>
      <c r="B7" s="5" t="s">
        <v>5</v>
      </c>
      <c r="C7" s="5" t="s">
        <v>29</v>
      </c>
      <c r="D7" s="5" t="s">
        <v>6</v>
      </c>
      <c r="E7" s="5" t="s">
        <v>7</v>
      </c>
      <c r="F7" s="5" t="s">
        <v>8</v>
      </c>
      <c r="G7" s="5" t="s">
        <v>26</v>
      </c>
      <c r="H7" s="5" t="s">
        <v>27</v>
      </c>
      <c r="I7" s="5" t="s">
        <v>9</v>
      </c>
      <c r="J7" s="5" t="s">
        <v>279</v>
      </c>
      <c r="K7" s="5" t="s">
        <v>10</v>
      </c>
      <c r="L7" s="5" t="s">
        <v>11</v>
      </c>
      <c r="M7" s="5" t="s">
        <v>274</v>
      </c>
      <c r="N7" s="5" t="s">
        <v>12</v>
      </c>
      <c r="O7" s="5" t="s">
        <v>30</v>
      </c>
      <c r="P7" s="5" t="s">
        <v>277</v>
      </c>
      <c r="Q7" s="5" t="s">
        <v>23</v>
      </c>
      <c r="R7" s="5" t="s">
        <v>25</v>
      </c>
    </row>
    <row r="8" spans="1:18" ht="15" x14ac:dyDescent="0.25">
      <c r="A8" s="5" t="s">
        <v>1</v>
      </c>
      <c r="B8" s="17"/>
      <c r="C8" s="17"/>
      <c r="D8" s="17"/>
      <c r="E8" s="17"/>
      <c r="F8" s="17"/>
      <c r="G8" s="17"/>
      <c r="H8" s="17"/>
      <c r="I8" s="17"/>
      <c r="J8" s="17"/>
      <c r="K8" s="17"/>
      <c r="L8" s="17"/>
      <c r="M8" s="17"/>
      <c r="N8" s="17"/>
      <c r="O8" s="17"/>
      <c r="P8" s="17"/>
      <c r="Q8" s="17"/>
      <c r="R8" s="17"/>
    </row>
    <row r="9" spans="1:18" ht="15" x14ac:dyDescent="0.25">
      <c r="A9" s="5" t="s">
        <v>56</v>
      </c>
      <c r="B9" s="6">
        <f>+Jan!B38</f>
        <v>0</v>
      </c>
      <c r="C9" s="6">
        <f>+Jan!C38</f>
        <v>0</v>
      </c>
      <c r="D9" s="6">
        <f>+Jan!D38</f>
        <v>0</v>
      </c>
      <c r="E9" s="6">
        <f>+Jan!E38</f>
        <v>0</v>
      </c>
      <c r="F9" s="6">
        <f>+Jan!F38</f>
        <v>0</v>
      </c>
      <c r="G9" s="6">
        <f>+Jan!G38</f>
        <v>0</v>
      </c>
      <c r="H9" s="6">
        <f>+Jan!H38</f>
        <v>0</v>
      </c>
      <c r="I9" s="6">
        <f>+Jan!I38</f>
        <v>0</v>
      </c>
      <c r="J9" s="6">
        <f>+Jan!J38</f>
        <v>0</v>
      </c>
      <c r="K9" s="6">
        <f>+Jan!K38</f>
        <v>0</v>
      </c>
      <c r="L9" s="6">
        <f>+Jan!L38</f>
        <v>0</v>
      </c>
      <c r="M9" s="6">
        <f>+Jan!M38</f>
        <v>0</v>
      </c>
      <c r="N9" s="6">
        <f>+Jan!N38</f>
        <v>0</v>
      </c>
      <c r="O9" s="6">
        <f>+Jan!O38</f>
        <v>0</v>
      </c>
      <c r="P9" s="6">
        <f>+Jan!P38</f>
        <v>0</v>
      </c>
      <c r="Q9" s="6">
        <f t="shared" ref="Q9:Q20" si="0">SUM(C9:P9)</f>
        <v>0</v>
      </c>
      <c r="R9" s="6">
        <f t="shared" ref="R9:R20" si="1">+B9-Q9</f>
        <v>0</v>
      </c>
    </row>
    <row r="10" spans="1:18" ht="15" x14ac:dyDescent="0.25">
      <c r="A10" s="5" t="s">
        <v>57</v>
      </c>
      <c r="B10" s="6">
        <f>+Feb!B38</f>
        <v>0</v>
      </c>
      <c r="C10" s="6">
        <f>+Feb!C38</f>
        <v>0</v>
      </c>
      <c r="D10" s="6">
        <f>+Feb!D38</f>
        <v>0</v>
      </c>
      <c r="E10" s="6">
        <f>+Feb!E38</f>
        <v>0</v>
      </c>
      <c r="F10" s="6">
        <f>+Feb!F38</f>
        <v>0</v>
      </c>
      <c r="G10" s="6">
        <f>+Feb!G38</f>
        <v>0</v>
      </c>
      <c r="H10" s="6">
        <f>+Feb!H38</f>
        <v>0</v>
      </c>
      <c r="I10" s="6">
        <f>+Feb!I38</f>
        <v>0</v>
      </c>
      <c r="J10" s="6">
        <f>+Feb!J38</f>
        <v>0</v>
      </c>
      <c r="K10" s="6">
        <f>+Feb!K38</f>
        <v>0</v>
      </c>
      <c r="L10" s="6">
        <f>+Feb!L38</f>
        <v>0</v>
      </c>
      <c r="M10" s="6">
        <f>+Feb!M38</f>
        <v>0</v>
      </c>
      <c r="N10" s="6">
        <f>+Feb!N38</f>
        <v>0</v>
      </c>
      <c r="O10" s="6">
        <f>+Feb!O38</f>
        <v>0</v>
      </c>
      <c r="P10" s="6">
        <f>+Feb!P38</f>
        <v>0</v>
      </c>
      <c r="Q10" s="6">
        <f t="shared" si="0"/>
        <v>0</v>
      </c>
      <c r="R10" s="6">
        <f t="shared" si="1"/>
        <v>0</v>
      </c>
    </row>
    <row r="11" spans="1:18" ht="15" x14ac:dyDescent="0.25">
      <c r="A11" s="5" t="s">
        <v>58</v>
      </c>
      <c r="B11" s="6">
        <f>+Mar!B38</f>
        <v>0</v>
      </c>
      <c r="C11" s="6">
        <f>+Mar!C38</f>
        <v>0</v>
      </c>
      <c r="D11" s="6">
        <f>+Mar!D38</f>
        <v>0</v>
      </c>
      <c r="E11" s="6">
        <f>+Mar!E38</f>
        <v>0</v>
      </c>
      <c r="F11" s="6">
        <f>+Mar!F38</f>
        <v>0</v>
      </c>
      <c r="G11" s="6">
        <f>+Mar!G38</f>
        <v>0</v>
      </c>
      <c r="H11" s="6">
        <f>+Mar!H38</f>
        <v>0</v>
      </c>
      <c r="I11" s="6">
        <f>+Mar!I38</f>
        <v>0</v>
      </c>
      <c r="J11" s="6">
        <f>+Mar!J38</f>
        <v>0</v>
      </c>
      <c r="K11" s="6">
        <f>+Mar!K38</f>
        <v>0</v>
      </c>
      <c r="L11" s="6">
        <f>+Mar!L38</f>
        <v>0</v>
      </c>
      <c r="M11" s="6">
        <f>+Mar!M38</f>
        <v>0</v>
      </c>
      <c r="N11" s="6">
        <f>+Mar!N38</f>
        <v>0</v>
      </c>
      <c r="O11" s="6">
        <f>+Mar!O38</f>
        <v>0</v>
      </c>
      <c r="P11" s="6">
        <f>+Mar!P38</f>
        <v>0</v>
      </c>
      <c r="Q11" s="6">
        <f t="shared" si="0"/>
        <v>0</v>
      </c>
      <c r="R11" s="6">
        <f t="shared" si="1"/>
        <v>0</v>
      </c>
    </row>
    <row r="12" spans="1:18" ht="15" x14ac:dyDescent="0.25">
      <c r="A12" s="5" t="s">
        <v>59</v>
      </c>
      <c r="B12" s="6">
        <f>+Apr!B38</f>
        <v>0</v>
      </c>
      <c r="C12" s="6">
        <f>+Apr!C38</f>
        <v>0</v>
      </c>
      <c r="D12" s="6">
        <f>+Apr!D38</f>
        <v>0</v>
      </c>
      <c r="E12" s="6">
        <f>+Apr!E38</f>
        <v>0</v>
      </c>
      <c r="F12" s="6">
        <f>+Apr!F38</f>
        <v>0</v>
      </c>
      <c r="G12" s="6">
        <f>+Apr!G38</f>
        <v>0</v>
      </c>
      <c r="H12" s="6">
        <f>+Apr!H38</f>
        <v>0</v>
      </c>
      <c r="I12" s="6">
        <f>+Apr!I38</f>
        <v>0</v>
      </c>
      <c r="J12" s="6">
        <f>+Apr!J38</f>
        <v>0</v>
      </c>
      <c r="K12" s="6">
        <f>+Apr!K38</f>
        <v>0</v>
      </c>
      <c r="L12" s="6">
        <f>+Apr!L38</f>
        <v>0</v>
      </c>
      <c r="M12" s="6">
        <f>+Apr!M38</f>
        <v>0</v>
      </c>
      <c r="N12" s="6">
        <f>+Apr!N38</f>
        <v>0</v>
      </c>
      <c r="O12" s="6">
        <f>+Apr!O38</f>
        <v>0</v>
      </c>
      <c r="P12" s="6">
        <f>+Apr!P38</f>
        <v>0</v>
      </c>
      <c r="Q12" s="6">
        <f t="shared" si="0"/>
        <v>0</v>
      </c>
      <c r="R12" s="6">
        <f t="shared" si="1"/>
        <v>0</v>
      </c>
    </row>
    <row r="13" spans="1:18" ht="15" x14ac:dyDescent="0.25">
      <c r="A13" s="5" t="s">
        <v>39</v>
      </c>
      <c r="B13" s="6">
        <f>+May!B38</f>
        <v>0</v>
      </c>
      <c r="C13" s="6">
        <f>+May!C38</f>
        <v>0</v>
      </c>
      <c r="D13" s="6">
        <f>+May!D38</f>
        <v>0</v>
      </c>
      <c r="E13" s="6">
        <f>+May!E38</f>
        <v>0</v>
      </c>
      <c r="F13" s="6">
        <f>+May!F38</f>
        <v>0</v>
      </c>
      <c r="G13" s="6">
        <f>+May!G38</f>
        <v>0</v>
      </c>
      <c r="H13" s="6">
        <f>+May!H38</f>
        <v>0</v>
      </c>
      <c r="I13" s="6">
        <f>+May!I38</f>
        <v>0</v>
      </c>
      <c r="J13" s="6">
        <f>+May!J38</f>
        <v>0</v>
      </c>
      <c r="K13" s="6">
        <f>+May!K38</f>
        <v>0</v>
      </c>
      <c r="L13" s="6">
        <f>+May!L38</f>
        <v>0</v>
      </c>
      <c r="M13" s="6">
        <f>+May!M38</f>
        <v>0</v>
      </c>
      <c r="N13" s="6">
        <f>+May!N38</f>
        <v>0</v>
      </c>
      <c r="O13" s="6">
        <f>+May!O38</f>
        <v>0</v>
      </c>
      <c r="P13" s="6">
        <f>+May!P38</f>
        <v>0</v>
      </c>
      <c r="Q13" s="6">
        <f t="shared" si="0"/>
        <v>0</v>
      </c>
      <c r="R13" s="6">
        <f t="shared" si="1"/>
        <v>0</v>
      </c>
    </row>
    <row r="14" spans="1:18" ht="15" x14ac:dyDescent="0.25">
      <c r="A14" s="5" t="s">
        <v>60</v>
      </c>
      <c r="B14" s="6">
        <f>+Jun!B38</f>
        <v>0</v>
      </c>
      <c r="C14" s="6">
        <f>+Jun!C38</f>
        <v>0</v>
      </c>
      <c r="D14" s="6">
        <f>+Jun!D38</f>
        <v>0</v>
      </c>
      <c r="E14" s="6">
        <f>+Jun!E38</f>
        <v>0</v>
      </c>
      <c r="F14" s="6">
        <f>+Jun!F38</f>
        <v>0</v>
      </c>
      <c r="G14" s="6">
        <f>+Jun!G38</f>
        <v>0</v>
      </c>
      <c r="H14" s="6">
        <f>+Jun!H38</f>
        <v>0</v>
      </c>
      <c r="I14" s="6">
        <f>+Jun!I38</f>
        <v>0</v>
      </c>
      <c r="J14" s="6">
        <f>+Jun!J38</f>
        <v>0</v>
      </c>
      <c r="K14" s="6">
        <f>+Jun!K38</f>
        <v>0</v>
      </c>
      <c r="L14" s="6">
        <f>+Jun!L38</f>
        <v>0</v>
      </c>
      <c r="M14" s="6">
        <f>+Jun!M38</f>
        <v>0</v>
      </c>
      <c r="N14" s="6">
        <f>+Jun!N38</f>
        <v>0</v>
      </c>
      <c r="O14" s="6">
        <f>+Jun!O38</f>
        <v>0</v>
      </c>
      <c r="P14" s="6">
        <f>+Jun!P38</f>
        <v>0</v>
      </c>
      <c r="Q14" s="6">
        <f t="shared" si="0"/>
        <v>0</v>
      </c>
      <c r="R14" s="6">
        <f t="shared" si="1"/>
        <v>0</v>
      </c>
    </row>
    <row r="15" spans="1:18" ht="15" x14ac:dyDescent="0.25">
      <c r="A15" s="5" t="s">
        <v>61</v>
      </c>
      <c r="B15" s="6">
        <f>+Jul!B38</f>
        <v>0</v>
      </c>
      <c r="C15" s="6">
        <f>+Jul!C38</f>
        <v>0</v>
      </c>
      <c r="D15" s="6">
        <f>+Jul!D38</f>
        <v>0</v>
      </c>
      <c r="E15" s="6">
        <f>+Jul!E38</f>
        <v>0</v>
      </c>
      <c r="F15" s="6">
        <f>+Jul!F38</f>
        <v>0</v>
      </c>
      <c r="G15" s="6">
        <f>+Jul!G38</f>
        <v>0</v>
      </c>
      <c r="H15" s="6">
        <f>+Jul!H38</f>
        <v>0</v>
      </c>
      <c r="I15" s="6">
        <f>+Jul!I38</f>
        <v>0</v>
      </c>
      <c r="J15" s="6">
        <f>+Jul!J38</f>
        <v>0</v>
      </c>
      <c r="K15" s="6">
        <f>+Jul!K38</f>
        <v>0</v>
      </c>
      <c r="L15" s="6">
        <f>+Jul!L38</f>
        <v>0</v>
      </c>
      <c r="M15" s="6">
        <f>+Jul!M38</f>
        <v>0</v>
      </c>
      <c r="N15" s="6">
        <f>+Jul!N38</f>
        <v>0</v>
      </c>
      <c r="O15" s="6">
        <f>+Jul!O38</f>
        <v>0</v>
      </c>
      <c r="P15" s="6">
        <f>+Jul!P38</f>
        <v>0</v>
      </c>
      <c r="Q15" s="6">
        <f t="shared" si="0"/>
        <v>0</v>
      </c>
      <c r="R15" s="6">
        <f t="shared" si="1"/>
        <v>0</v>
      </c>
    </row>
    <row r="16" spans="1:18" ht="15" x14ac:dyDescent="0.25">
      <c r="A16" s="5" t="s">
        <v>62</v>
      </c>
      <c r="B16" s="6">
        <f>+Aug!B38</f>
        <v>0</v>
      </c>
      <c r="C16" s="6">
        <f>+Aug!C38</f>
        <v>0</v>
      </c>
      <c r="D16" s="6">
        <f>+Aug!D38</f>
        <v>0</v>
      </c>
      <c r="E16" s="6">
        <f>+Aug!E38</f>
        <v>0</v>
      </c>
      <c r="F16" s="6">
        <f>+Aug!F38</f>
        <v>0</v>
      </c>
      <c r="G16" s="6">
        <f>+Aug!G38</f>
        <v>0</v>
      </c>
      <c r="H16" s="6">
        <f>+Aug!H38</f>
        <v>0</v>
      </c>
      <c r="I16" s="6">
        <f>+Aug!I38</f>
        <v>0</v>
      </c>
      <c r="J16" s="6">
        <f>+Aug!J38</f>
        <v>0</v>
      </c>
      <c r="K16" s="6">
        <f>+Aug!K38</f>
        <v>0</v>
      </c>
      <c r="L16" s="6">
        <f>+Aug!L38</f>
        <v>0</v>
      </c>
      <c r="M16" s="6">
        <f>+Aug!M38</f>
        <v>0</v>
      </c>
      <c r="N16" s="6">
        <f>+Aug!N38</f>
        <v>0</v>
      </c>
      <c r="O16" s="6">
        <f>+Aug!O38</f>
        <v>0</v>
      </c>
      <c r="P16" s="6">
        <f>+Aug!P38</f>
        <v>0</v>
      </c>
      <c r="Q16" s="6">
        <f t="shared" si="0"/>
        <v>0</v>
      </c>
      <c r="R16" s="6">
        <f t="shared" si="1"/>
        <v>0</v>
      </c>
    </row>
    <row r="17" spans="1:18" ht="15" x14ac:dyDescent="0.25">
      <c r="A17" s="5" t="s">
        <v>63</v>
      </c>
      <c r="B17" s="6">
        <f>+Sep!B38</f>
        <v>0</v>
      </c>
      <c r="C17" s="6">
        <f>+Sep!C38</f>
        <v>0</v>
      </c>
      <c r="D17" s="6">
        <f>+Sep!D38</f>
        <v>0</v>
      </c>
      <c r="E17" s="6">
        <f>+Sep!E38</f>
        <v>0</v>
      </c>
      <c r="F17" s="6">
        <f>+Sep!F38</f>
        <v>0</v>
      </c>
      <c r="G17" s="6">
        <f>+Sep!G38</f>
        <v>0</v>
      </c>
      <c r="H17" s="6">
        <f>+Sep!H38</f>
        <v>0</v>
      </c>
      <c r="I17" s="6">
        <f>+Sep!I38</f>
        <v>0</v>
      </c>
      <c r="J17" s="6">
        <f>+Sep!J38</f>
        <v>0</v>
      </c>
      <c r="K17" s="6">
        <f>+Sep!K38</f>
        <v>0</v>
      </c>
      <c r="L17" s="6">
        <f>+Sep!L38</f>
        <v>0</v>
      </c>
      <c r="M17" s="6">
        <f>+Sep!M38</f>
        <v>0</v>
      </c>
      <c r="N17" s="6">
        <f>+Sep!N38</f>
        <v>0</v>
      </c>
      <c r="O17" s="6">
        <f>+Sep!O38</f>
        <v>0</v>
      </c>
      <c r="P17" s="6">
        <f>+Sep!P38</f>
        <v>0</v>
      </c>
      <c r="Q17" s="6">
        <f t="shared" si="0"/>
        <v>0</v>
      </c>
      <c r="R17" s="6">
        <f t="shared" si="1"/>
        <v>0</v>
      </c>
    </row>
    <row r="18" spans="1:18" ht="15" x14ac:dyDescent="0.25">
      <c r="A18" s="5" t="s">
        <v>64</v>
      </c>
      <c r="B18" s="6">
        <f>+Oct!B38</f>
        <v>0</v>
      </c>
      <c r="C18" s="6">
        <f>+Oct!C38</f>
        <v>0</v>
      </c>
      <c r="D18" s="6">
        <f>+Oct!D38</f>
        <v>0</v>
      </c>
      <c r="E18" s="6">
        <f>+Oct!E38</f>
        <v>0</v>
      </c>
      <c r="F18" s="6">
        <f>+Oct!F38</f>
        <v>0</v>
      </c>
      <c r="G18" s="6">
        <f>+Oct!G38</f>
        <v>0</v>
      </c>
      <c r="H18" s="6">
        <f>+Oct!H38</f>
        <v>0</v>
      </c>
      <c r="I18" s="6">
        <f>+Oct!I38</f>
        <v>0</v>
      </c>
      <c r="J18" s="6">
        <f>+Oct!J38</f>
        <v>0</v>
      </c>
      <c r="K18" s="6">
        <f>+Oct!K38</f>
        <v>0</v>
      </c>
      <c r="L18" s="6">
        <f>+Oct!L38</f>
        <v>0</v>
      </c>
      <c r="M18" s="6">
        <f>+Oct!M38</f>
        <v>0</v>
      </c>
      <c r="N18" s="6">
        <f>+Oct!N38</f>
        <v>0</v>
      </c>
      <c r="O18" s="6">
        <f>+Oct!O38</f>
        <v>0</v>
      </c>
      <c r="P18" s="6">
        <f>+Oct!P38</f>
        <v>0</v>
      </c>
      <c r="Q18" s="6">
        <f t="shared" si="0"/>
        <v>0</v>
      </c>
      <c r="R18" s="6">
        <f t="shared" si="1"/>
        <v>0</v>
      </c>
    </row>
    <row r="19" spans="1:18" ht="15" x14ac:dyDescent="0.25">
      <c r="A19" s="5" t="s">
        <v>65</v>
      </c>
      <c r="B19" s="6">
        <f>+Nov!B38</f>
        <v>0</v>
      </c>
      <c r="C19" s="6">
        <f>+Nov!C38</f>
        <v>0</v>
      </c>
      <c r="D19" s="6">
        <f>+Nov!D38</f>
        <v>0</v>
      </c>
      <c r="E19" s="6">
        <f>+Nov!E38</f>
        <v>0</v>
      </c>
      <c r="F19" s="6">
        <f>+Nov!F38</f>
        <v>0</v>
      </c>
      <c r="G19" s="6">
        <f>+Nov!G38</f>
        <v>0</v>
      </c>
      <c r="H19" s="6">
        <f>+Nov!H38</f>
        <v>0</v>
      </c>
      <c r="I19" s="6">
        <f>+Nov!I38</f>
        <v>0</v>
      </c>
      <c r="J19" s="6">
        <f>+Nov!J38</f>
        <v>0</v>
      </c>
      <c r="K19" s="6">
        <f>+Nov!K38</f>
        <v>0</v>
      </c>
      <c r="L19" s="6">
        <f>+Nov!L38</f>
        <v>0</v>
      </c>
      <c r="M19" s="6">
        <f>+Nov!M38</f>
        <v>0</v>
      </c>
      <c r="N19" s="6">
        <f>+Nov!N38</f>
        <v>0</v>
      </c>
      <c r="O19" s="6">
        <f>+Nov!O38</f>
        <v>0</v>
      </c>
      <c r="P19" s="6">
        <f>+Nov!P38</f>
        <v>0</v>
      </c>
      <c r="Q19" s="6">
        <f t="shared" si="0"/>
        <v>0</v>
      </c>
      <c r="R19" s="6">
        <f t="shared" si="1"/>
        <v>0</v>
      </c>
    </row>
    <row r="20" spans="1:18" ht="15" x14ac:dyDescent="0.25">
      <c r="A20" s="5" t="s">
        <v>66</v>
      </c>
      <c r="B20" s="6">
        <f>+Dec!B38</f>
        <v>0</v>
      </c>
      <c r="C20" s="6">
        <f>+Dec!C38</f>
        <v>0</v>
      </c>
      <c r="D20" s="6">
        <f>+Dec!D38</f>
        <v>0</v>
      </c>
      <c r="E20" s="6">
        <f>+Dec!E38</f>
        <v>0</v>
      </c>
      <c r="F20" s="6">
        <f>+Dec!F38</f>
        <v>0</v>
      </c>
      <c r="G20" s="6">
        <f>+Dec!G38</f>
        <v>0</v>
      </c>
      <c r="H20" s="6">
        <f>+Dec!H38</f>
        <v>0</v>
      </c>
      <c r="I20" s="6">
        <f>+Dec!I38</f>
        <v>0</v>
      </c>
      <c r="J20" s="6">
        <f>+Dec!J38</f>
        <v>0</v>
      </c>
      <c r="K20" s="6">
        <f>+Dec!K38</f>
        <v>0</v>
      </c>
      <c r="L20" s="6">
        <f>+Dec!L38</f>
        <v>0</v>
      </c>
      <c r="M20" s="6">
        <f>+Dec!M38</f>
        <v>0</v>
      </c>
      <c r="N20" s="6">
        <f>+Dec!N38</f>
        <v>0</v>
      </c>
      <c r="O20" s="6">
        <f>+Dec!O38</f>
        <v>0</v>
      </c>
      <c r="P20" s="6">
        <f>+Dec!P38</f>
        <v>0</v>
      </c>
      <c r="Q20" s="6">
        <f t="shared" si="0"/>
        <v>0</v>
      </c>
      <c r="R20" s="6">
        <f t="shared" si="1"/>
        <v>0</v>
      </c>
    </row>
    <row r="21" spans="1:18" ht="15.6" thickBot="1" x14ac:dyDescent="0.3">
      <c r="A21" s="5" t="s">
        <v>41</v>
      </c>
      <c r="B21" s="7">
        <f t="shared" ref="B21:R21" si="2">SUM(B9:B20)</f>
        <v>0</v>
      </c>
      <c r="C21" s="7">
        <f t="shared" si="2"/>
        <v>0</v>
      </c>
      <c r="D21" s="7">
        <f t="shared" si="2"/>
        <v>0</v>
      </c>
      <c r="E21" s="7">
        <f t="shared" si="2"/>
        <v>0</v>
      </c>
      <c r="F21" s="7">
        <f t="shared" si="2"/>
        <v>0</v>
      </c>
      <c r="G21" s="7">
        <f t="shared" si="2"/>
        <v>0</v>
      </c>
      <c r="H21" s="7">
        <f t="shared" si="2"/>
        <v>0</v>
      </c>
      <c r="I21" s="7">
        <f t="shared" si="2"/>
        <v>0</v>
      </c>
      <c r="J21" s="7">
        <f t="shared" si="2"/>
        <v>0</v>
      </c>
      <c r="K21" s="7">
        <f t="shared" si="2"/>
        <v>0</v>
      </c>
      <c r="L21" s="7">
        <f t="shared" si="2"/>
        <v>0</v>
      </c>
      <c r="M21" s="7">
        <f t="shared" si="2"/>
        <v>0</v>
      </c>
      <c r="N21" s="7">
        <f t="shared" si="2"/>
        <v>0</v>
      </c>
      <c r="O21" s="7">
        <f t="shared" si="2"/>
        <v>0</v>
      </c>
      <c r="P21" s="7">
        <f t="shared" si="2"/>
        <v>0</v>
      </c>
      <c r="Q21" s="7">
        <f t="shared" si="2"/>
        <v>0</v>
      </c>
      <c r="R21" s="7">
        <f t="shared" si="2"/>
        <v>0</v>
      </c>
    </row>
    <row r="22" spans="1:18" ht="15.6" thickTop="1" x14ac:dyDescent="0.25">
      <c r="A22" s="5"/>
      <c r="B22" s="6"/>
      <c r="C22" s="6"/>
      <c r="D22" s="6"/>
      <c r="E22" s="6"/>
      <c r="F22" s="6"/>
      <c r="G22" s="6"/>
      <c r="H22" s="6"/>
      <c r="I22" s="6"/>
      <c r="J22" s="6"/>
      <c r="K22" s="6"/>
      <c r="L22" s="6"/>
      <c r="M22" s="6"/>
      <c r="N22" s="6"/>
      <c r="O22" s="6"/>
      <c r="P22" s="6"/>
      <c r="Q22" s="6"/>
      <c r="R22" s="6"/>
    </row>
    <row r="23" spans="1:18" ht="15" x14ac:dyDescent="0.25">
      <c r="A23" s="8" t="s">
        <v>43</v>
      </c>
      <c r="B23" s="6"/>
      <c r="C23" s="6"/>
      <c r="D23" s="6"/>
      <c r="E23" s="6"/>
      <c r="F23" s="6"/>
      <c r="G23" s="6"/>
      <c r="H23" s="6"/>
      <c r="I23" s="6"/>
      <c r="J23" s="6"/>
      <c r="K23" s="6"/>
      <c r="L23" s="6"/>
      <c r="M23" s="6"/>
      <c r="N23" s="6"/>
      <c r="O23" s="6"/>
      <c r="P23" s="6"/>
      <c r="Q23" s="6"/>
      <c r="R23" s="6"/>
    </row>
    <row r="24" spans="1:18" ht="15" x14ac:dyDescent="0.25">
      <c r="A24" s="5" t="s">
        <v>56</v>
      </c>
      <c r="B24" s="6">
        <f t="shared" ref="B24:R24" si="3">+B9</f>
        <v>0</v>
      </c>
      <c r="C24" s="6">
        <f t="shared" si="3"/>
        <v>0</v>
      </c>
      <c r="D24" s="6">
        <f t="shared" si="3"/>
        <v>0</v>
      </c>
      <c r="E24" s="6">
        <f t="shared" si="3"/>
        <v>0</v>
      </c>
      <c r="F24" s="6">
        <f t="shared" si="3"/>
        <v>0</v>
      </c>
      <c r="G24" s="6">
        <f t="shared" si="3"/>
        <v>0</v>
      </c>
      <c r="H24" s="6">
        <f t="shared" si="3"/>
        <v>0</v>
      </c>
      <c r="I24" s="6">
        <f t="shared" si="3"/>
        <v>0</v>
      </c>
      <c r="J24" s="6">
        <f t="shared" si="3"/>
        <v>0</v>
      </c>
      <c r="K24" s="6">
        <f t="shared" si="3"/>
        <v>0</v>
      </c>
      <c r="L24" s="6">
        <f t="shared" si="3"/>
        <v>0</v>
      </c>
      <c r="M24" s="6">
        <f t="shared" si="3"/>
        <v>0</v>
      </c>
      <c r="N24" s="6">
        <f t="shared" si="3"/>
        <v>0</v>
      </c>
      <c r="O24" s="6">
        <f t="shared" si="3"/>
        <v>0</v>
      </c>
      <c r="P24" s="6">
        <f t="shared" si="3"/>
        <v>0</v>
      </c>
      <c r="Q24" s="6">
        <f t="shared" si="3"/>
        <v>0</v>
      </c>
      <c r="R24" s="6">
        <f t="shared" si="3"/>
        <v>0</v>
      </c>
    </row>
    <row r="25" spans="1:18" ht="15" x14ac:dyDescent="0.25">
      <c r="A25" s="5" t="s">
        <v>57</v>
      </c>
      <c r="B25" s="6">
        <f t="shared" ref="B25:B35" si="4">+B24+B10</f>
        <v>0</v>
      </c>
      <c r="C25" s="6">
        <f t="shared" ref="C25:C35" si="5">+C24+C10</f>
        <v>0</v>
      </c>
      <c r="D25" s="6">
        <f t="shared" ref="D25:D35" si="6">+D24+D10</f>
        <v>0</v>
      </c>
      <c r="E25" s="6">
        <f t="shared" ref="E25:E35" si="7">+E24+E10</f>
        <v>0</v>
      </c>
      <c r="F25" s="6">
        <f t="shared" ref="F25:F35" si="8">+F24+F10</f>
        <v>0</v>
      </c>
      <c r="G25" s="6">
        <f t="shared" ref="G25:G35" si="9">+G24+G10</f>
        <v>0</v>
      </c>
      <c r="H25" s="6">
        <f t="shared" ref="H25:H35" si="10">+H24+H10</f>
        <v>0</v>
      </c>
      <c r="I25" s="6">
        <f t="shared" ref="I25:I35" si="11">+I24+I10</f>
        <v>0</v>
      </c>
      <c r="J25" s="6">
        <f t="shared" ref="J25:J35" si="12">+J24+J10</f>
        <v>0</v>
      </c>
      <c r="K25" s="6">
        <f t="shared" ref="K25:K35" si="13">+K24+K10</f>
        <v>0</v>
      </c>
      <c r="L25" s="6">
        <f t="shared" ref="L25:L35" si="14">+L24+L10</f>
        <v>0</v>
      </c>
      <c r="M25" s="6">
        <f t="shared" ref="M25:M35" si="15">+M24+M10</f>
        <v>0</v>
      </c>
      <c r="N25" s="6">
        <f t="shared" ref="N25:N35" si="16">+N24+N10</f>
        <v>0</v>
      </c>
      <c r="O25" s="6">
        <f t="shared" ref="O25:O35" si="17">+O24+O10</f>
        <v>0</v>
      </c>
      <c r="P25" s="6">
        <f t="shared" ref="P25:P35" si="18">+P24+P10</f>
        <v>0</v>
      </c>
      <c r="Q25" s="6">
        <f t="shared" ref="Q25:Q35" si="19">+Q24+Q10</f>
        <v>0</v>
      </c>
      <c r="R25" s="6">
        <f t="shared" ref="R25:R35" si="20">+R24+R10</f>
        <v>0</v>
      </c>
    </row>
    <row r="26" spans="1:18" ht="15" x14ac:dyDescent="0.25">
      <c r="A26" s="5" t="s">
        <v>58</v>
      </c>
      <c r="B26" s="6">
        <f t="shared" si="4"/>
        <v>0</v>
      </c>
      <c r="C26" s="6">
        <f t="shared" si="5"/>
        <v>0</v>
      </c>
      <c r="D26" s="6">
        <f t="shared" si="6"/>
        <v>0</v>
      </c>
      <c r="E26" s="6">
        <f t="shared" si="7"/>
        <v>0</v>
      </c>
      <c r="F26" s="6">
        <f t="shared" si="8"/>
        <v>0</v>
      </c>
      <c r="G26" s="6">
        <f t="shared" si="9"/>
        <v>0</v>
      </c>
      <c r="H26" s="6">
        <f t="shared" si="10"/>
        <v>0</v>
      </c>
      <c r="I26" s="6">
        <f t="shared" si="11"/>
        <v>0</v>
      </c>
      <c r="J26" s="6">
        <f t="shared" si="12"/>
        <v>0</v>
      </c>
      <c r="K26" s="6">
        <f t="shared" si="13"/>
        <v>0</v>
      </c>
      <c r="L26" s="6">
        <f t="shared" si="14"/>
        <v>0</v>
      </c>
      <c r="M26" s="6">
        <f t="shared" si="15"/>
        <v>0</v>
      </c>
      <c r="N26" s="6">
        <f t="shared" si="16"/>
        <v>0</v>
      </c>
      <c r="O26" s="6">
        <f t="shared" si="17"/>
        <v>0</v>
      </c>
      <c r="P26" s="6">
        <f t="shared" si="18"/>
        <v>0</v>
      </c>
      <c r="Q26" s="6">
        <f t="shared" si="19"/>
        <v>0</v>
      </c>
      <c r="R26" s="6">
        <f t="shared" si="20"/>
        <v>0</v>
      </c>
    </row>
    <row r="27" spans="1:18" ht="15" x14ac:dyDescent="0.25">
      <c r="A27" s="5" t="s">
        <v>59</v>
      </c>
      <c r="B27" s="6">
        <f t="shared" si="4"/>
        <v>0</v>
      </c>
      <c r="C27" s="6">
        <f t="shared" si="5"/>
        <v>0</v>
      </c>
      <c r="D27" s="6">
        <f t="shared" si="6"/>
        <v>0</v>
      </c>
      <c r="E27" s="6">
        <f t="shared" si="7"/>
        <v>0</v>
      </c>
      <c r="F27" s="6">
        <f t="shared" si="8"/>
        <v>0</v>
      </c>
      <c r="G27" s="6">
        <f t="shared" si="9"/>
        <v>0</v>
      </c>
      <c r="H27" s="6">
        <f t="shared" si="10"/>
        <v>0</v>
      </c>
      <c r="I27" s="6">
        <f t="shared" si="11"/>
        <v>0</v>
      </c>
      <c r="J27" s="6">
        <f t="shared" si="12"/>
        <v>0</v>
      </c>
      <c r="K27" s="6">
        <f t="shared" si="13"/>
        <v>0</v>
      </c>
      <c r="L27" s="6">
        <f t="shared" si="14"/>
        <v>0</v>
      </c>
      <c r="M27" s="6">
        <f t="shared" si="15"/>
        <v>0</v>
      </c>
      <c r="N27" s="6">
        <f t="shared" si="16"/>
        <v>0</v>
      </c>
      <c r="O27" s="6">
        <f t="shared" si="17"/>
        <v>0</v>
      </c>
      <c r="P27" s="6">
        <f t="shared" si="18"/>
        <v>0</v>
      </c>
      <c r="Q27" s="6">
        <f t="shared" si="19"/>
        <v>0</v>
      </c>
      <c r="R27" s="6">
        <f t="shared" si="20"/>
        <v>0</v>
      </c>
    </row>
    <row r="28" spans="1:18" ht="15" x14ac:dyDescent="0.25">
      <c r="A28" s="5" t="s">
        <v>39</v>
      </c>
      <c r="B28" s="6">
        <f t="shared" si="4"/>
        <v>0</v>
      </c>
      <c r="C28" s="6">
        <f t="shared" si="5"/>
        <v>0</v>
      </c>
      <c r="D28" s="6">
        <f t="shared" si="6"/>
        <v>0</v>
      </c>
      <c r="E28" s="6">
        <f t="shared" si="7"/>
        <v>0</v>
      </c>
      <c r="F28" s="6">
        <f t="shared" si="8"/>
        <v>0</v>
      </c>
      <c r="G28" s="6">
        <f t="shared" si="9"/>
        <v>0</v>
      </c>
      <c r="H28" s="6">
        <f t="shared" si="10"/>
        <v>0</v>
      </c>
      <c r="I28" s="6">
        <f t="shared" si="11"/>
        <v>0</v>
      </c>
      <c r="J28" s="6">
        <f t="shared" si="12"/>
        <v>0</v>
      </c>
      <c r="K28" s="6">
        <f t="shared" si="13"/>
        <v>0</v>
      </c>
      <c r="L28" s="6">
        <f t="shared" si="14"/>
        <v>0</v>
      </c>
      <c r="M28" s="6">
        <f t="shared" si="15"/>
        <v>0</v>
      </c>
      <c r="N28" s="6">
        <f t="shared" si="16"/>
        <v>0</v>
      </c>
      <c r="O28" s="6">
        <f t="shared" si="17"/>
        <v>0</v>
      </c>
      <c r="P28" s="6">
        <f t="shared" si="18"/>
        <v>0</v>
      </c>
      <c r="Q28" s="6">
        <f t="shared" si="19"/>
        <v>0</v>
      </c>
      <c r="R28" s="6">
        <f t="shared" si="20"/>
        <v>0</v>
      </c>
    </row>
    <row r="29" spans="1:18" ht="15" x14ac:dyDescent="0.25">
      <c r="A29" s="5" t="s">
        <v>60</v>
      </c>
      <c r="B29" s="6">
        <f t="shared" si="4"/>
        <v>0</v>
      </c>
      <c r="C29" s="6">
        <f t="shared" si="5"/>
        <v>0</v>
      </c>
      <c r="D29" s="6">
        <f t="shared" si="6"/>
        <v>0</v>
      </c>
      <c r="E29" s="6">
        <f t="shared" si="7"/>
        <v>0</v>
      </c>
      <c r="F29" s="6">
        <f t="shared" si="8"/>
        <v>0</v>
      </c>
      <c r="G29" s="6">
        <f t="shared" si="9"/>
        <v>0</v>
      </c>
      <c r="H29" s="6">
        <f t="shared" si="10"/>
        <v>0</v>
      </c>
      <c r="I29" s="6">
        <f t="shared" si="11"/>
        <v>0</v>
      </c>
      <c r="J29" s="6">
        <f t="shared" si="12"/>
        <v>0</v>
      </c>
      <c r="K29" s="6">
        <f t="shared" si="13"/>
        <v>0</v>
      </c>
      <c r="L29" s="6">
        <f t="shared" si="14"/>
        <v>0</v>
      </c>
      <c r="M29" s="6">
        <f t="shared" si="15"/>
        <v>0</v>
      </c>
      <c r="N29" s="6">
        <f t="shared" si="16"/>
        <v>0</v>
      </c>
      <c r="O29" s="6">
        <f t="shared" si="17"/>
        <v>0</v>
      </c>
      <c r="P29" s="6">
        <f t="shared" si="18"/>
        <v>0</v>
      </c>
      <c r="Q29" s="6">
        <f t="shared" si="19"/>
        <v>0</v>
      </c>
      <c r="R29" s="6">
        <f t="shared" si="20"/>
        <v>0</v>
      </c>
    </row>
    <row r="30" spans="1:18" ht="15" x14ac:dyDescent="0.25">
      <c r="A30" s="5" t="s">
        <v>61</v>
      </c>
      <c r="B30" s="6">
        <f t="shared" si="4"/>
        <v>0</v>
      </c>
      <c r="C30" s="6">
        <f t="shared" si="5"/>
        <v>0</v>
      </c>
      <c r="D30" s="6">
        <f t="shared" si="6"/>
        <v>0</v>
      </c>
      <c r="E30" s="6">
        <f t="shared" si="7"/>
        <v>0</v>
      </c>
      <c r="F30" s="6">
        <f t="shared" si="8"/>
        <v>0</v>
      </c>
      <c r="G30" s="6">
        <f t="shared" si="9"/>
        <v>0</v>
      </c>
      <c r="H30" s="6">
        <f t="shared" si="10"/>
        <v>0</v>
      </c>
      <c r="I30" s="6">
        <f t="shared" si="11"/>
        <v>0</v>
      </c>
      <c r="J30" s="6">
        <f t="shared" si="12"/>
        <v>0</v>
      </c>
      <c r="K30" s="6">
        <f t="shared" si="13"/>
        <v>0</v>
      </c>
      <c r="L30" s="6">
        <f t="shared" si="14"/>
        <v>0</v>
      </c>
      <c r="M30" s="6">
        <f t="shared" si="15"/>
        <v>0</v>
      </c>
      <c r="N30" s="6">
        <f t="shared" si="16"/>
        <v>0</v>
      </c>
      <c r="O30" s="6">
        <f t="shared" si="17"/>
        <v>0</v>
      </c>
      <c r="P30" s="6">
        <f t="shared" si="18"/>
        <v>0</v>
      </c>
      <c r="Q30" s="6">
        <f t="shared" si="19"/>
        <v>0</v>
      </c>
      <c r="R30" s="6">
        <f t="shared" si="20"/>
        <v>0</v>
      </c>
    </row>
    <row r="31" spans="1:18" ht="15" x14ac:dyDescent="0.25">
      <c r="A31" s="5" t="s">
        <v>62</v>
      </c>
      <c r="B31" s="6">
        <f t="shared" si="4"/>
        <v>0</v>
      </c>
      <c r="C31" s="6">
        <f t="shared" si="5"/>
        <v>0</v>
      </c>
      <c r="D31" s="6">
        <f t="shared" si="6"/>
        <v>0</v>
      </c>
      <c r="E31" s="6">
        <f t="shared" si="7"/>
        <v>0</v>
      </c>
      <c r="F31" s="6">
        <f t="shared" si="8"/>
        <v>0</v>
      </c>
      <c r="G31" s="6">
        <f t="shared" si="9"/>
        <v>0</v>
      </c>
      <c r="H31" s="6">
        <f t="shared" si="10"/>
        <v>0</v>
      </c>
      <c r="I31" s="6">
        <f t="shared" si="11"/>
        <v>0</v>
      </c>
      <c r="J31" s="6">
        <f t="shared" si="12"/>
        <v>0</v>
      </c>
      <c r="K31" s="6">
        <f t="shared" si="13"/>
        <v>0</v>
      </c>
      <c r="L31" s="6">
        <f t="shared" si="14"/>
        <v>0</v>
      </c>
      <c r="M31" s="6">
        <f t="shared" si="15"/>
        <v>0</v>
      </c>
      <c r="N31" s="6">
        <f t="shared" si="16"/>
        <v>0</v>
      </c>
      <c r="O31" s="6">
        <f t="shared" si="17"/>
        <v>0</v>
      </c>
      <c r="P31" s="6">
        <f t="shared" si="18"/>
        <v>0</v>
      </c>
      <c r="Q31" s="6">
        <f t="shared" si="19"/>
        <v>0</v>
      </c>
      <c r="R31" s="6">
        <f t="shared" si="20"/>
        <v>0</v>
      </c>
    </row>
    <row r="32" spans="1:18" ht="15" x14ac:dyDescent="0.25">
      <c r="A32" s="5" t="s">
        <v>63</v>
      </c>
      <c r="B32" s="6">
        <f t="shared" si="4"/>
        <v>0</v>
      </c>
      <c r="C32" s="6">
        <f t="shared" si="5"/>
        <v>0</v>
      </c>
      <c r="D32" s="6">
        <f t="shared" si="6"/>
        <v>0</v>
      </c>
      <c r="E32" s="6">
        <f t="shared" si="7"/>
        <v>0</v>
      </c>
      <c r="F32" s="6">
        <f t="shared" si="8"/>
        <v>0</v>
      </c>
      <c r="G32" s="6">
        <f t="shared" si="9"/>
        <v>0</v>
      </c>
      <c r="H32" s="6">
        <f t="shared" si="10"/>
        <v>0</v>
      </c>
      <c r="I32" s="6">
        <f t="shared" si="11"/>
        <v>0</v>
      </c>
      <c r="J32" s="6">
        <f t="shared" si="12"/>
        <v>0</v>
      </c>
      <c r="K32" s="6">
        <f t="shared" si="13"/>
        <v>0</v>
      </c>
      <c r="L32" s="6">
        <f t="shared" si="14"/>
        <v>0</v>
      </c>
      <c r="M32" s="6">
        <f t="shared" si="15"/>
        <v>0</v>
      </c>
      <c r="N32" s="6">
        <f t="shared" si="16"/>
        <v>0</v>
      </c>
      <c r="O32" s="6">
        <f t="shared" si="17"/>
        <v>0</v>
      </c>
      <c r="P32" s="6">
        <f t="shared" si="18"/>
        <v>0</v>
      </c>
      <c r="Q32" s="6">
        <f t="shared" si="19"/>
        <v>0</v>
      </c>
      <c r="R32" s="6">
        <f t="shared" si="20"/>
        <v>0</v>
      </c>
    </row>
    <row r="33" spans="1:18" ht="15" x14ac:dyDescent="0.25">
      <c r="A33" s="5" t="s">
        <v>64</v>
      </c>
      <c r="B33" s="6">
        <f t="shared" si="4"/>
        <v>0</v>
      </c>
      <c r="C33" s="6">
        <f t="shared" si="5"/>
        <v>0</v>
      </c>
      <c r="D33" s="6">
        <f t="shared" si="6"/>
        <v>0</v>
      </c>
      <c r="E33" s="6">
        <f t="shared" si="7"/>
        <v>0</v>
      </c>
      <c r="F33" s="6">
        <f t="shared" si="8"/>
        <v>0</v>
      </c>
      <c r="G33" s="6">
        <f t="shared" si="9"/>
        <v>0</v>
      </c>
      <c r="H33" s="6">
        <f t="shared" si="10"/>
        <v>0</v>
      </c>
      <c r="I33" s="6">
        <f t="shared" si="11"/>
        <v>0</v>
      </c>
      <c r="J33" s="6">
        <f t="shared" si="12"/>
        <v>0</v>
      </c>
      <c r="K33" s="6">
        <f t="shared" si="13"/>
        <v>0</v>
      </c>
      <c r="L33" s="6">
        <f t="shared" si="14"/>
        <v>0</v>
      </c>
      <c r="M33" s="6">
        <f t="shared" si="15"/>
        <v>0</v>
      </c>
      <c r="N33" s="6">
        <f t="shared" si="16"/>
        <v>0</v>
      </c>
      <c r="O33" s="6">
        <f t="shared" si="17"/>
        <v>0</v>
      </c>
      <c r="P33" s="6">
        <f t="shared" si="18"/>
        <v>0</v>
      </c>
      <c r="Q33" s="6">
        <f t="shared" si="19"/>
        <v>0</v>
      </c>
      <c r="R33" s="6">
        <f t="shared" si="20"/>
        <v>0</v>
      </c>
    </row>
    <row r="34" spans="1:18" ht="15" x14ac:dyDescent="0.25">
      <c r="A34" s="5" t="s">
        <v>65</v>
      </c>
      <c r="B34" s="6">
        <f t="shared" si="4"/>
        <v>0</v>
      </c>
      <c r="C34" s="6">
        <f t="shared" si="5"/>
        <v>0</v>
      </c>
      <c r="D34" s="6">
        <f t="shared" si="6"/>
        <v>0</v>
      </c>
      <c r="E34" s="6">
        <f t="shared" si="7"/>
        <v>0</v>
      </c>
      <c r="F34" s="6">
        <f t="shared" si="8"/>
        <v>0</v>
      </c>
      <c r="G34" s="6">
        <f t="shared" si="9"/>
        <v>0</v>
      </c>
      <c r="H34" s="6">
        <f t="shared" si="10"/>
        <v>0</v>
      </c>
      <c r="I34" s="6">
        <f t="shared" si="11"/>
        <v>0</v>
      </c>
      <c r="J34" s="6">
        <f t="shared" si="12"/>
        <v>0</v>
      </c>
      <c r="K34" s="6">
        <f t="shared" si="13"/>
        <v>0</v>
      </c>
      <c r="L34" s="6">
        <f t="shared" si="14"/>
        <v>0</v>
      </c>
      <c r="M34" s="6">
        <f t="shared" si="15"/>
        <v>0</v>
      </c>
      <c r="N34" s="6">
        <f t="shared" si="16"/>
        <v>0</v>
      </c>
      <c r="O34" s="6">
        <f t="shared" si="17"/>
        <v>0</v>
      </c>
      <c r="P34" s="6">
        <f t="shared" si="18"/>
        <v>0</v>
      </c>
      <c r="Q34" s="6">
        <f t="shared" si="19"/>
        <v>0</v>
      </c>
      <c r="R34" s="6">
        <f t="shared" si="20"/>
        <v>0</v>
      </c>
    </row>
    <row r="35" spans="1:18" ht="15" x14ac:dyDescent="0.25">
      <c r="A35" s="5" t="s">
        <v>66</v>
      </c>
      <c r="B35" s="6">
        <f t="shared" si="4"/>
        <v>0</v>
      </c>
      <c r="C35" s="6">
        <f t="shared" si="5"/>
        <v>0</v>
      </c>
      <c r="D35" s="6">
        <f t="shared" si="6"/>
        <v>0</v>
      </c>
      <c r="E35" s="6">
        <f t="shared" si="7"/>
        <v>0</v>
      </c>
      <c r="F35" s="6">
        <f t="shared" si="8"/>
        <v>0</v>
      </c>
      <c r="G35" s="6">
        <f t="shared" si="9"/>
        <v>0</v>
      </c>
      <c r="H35" s="6">
        <f t="shared" si="10"/>
        <v>0</v>
      </c>
      <c r="I35" s="6">
        <f t="shared" si="11"/>
        <v>0</v>
      </c>
      <c r="J35" s="6">
        <f t="shared" si="12"/>
        <v>0</v>
      </c>
      <c r="K35" s="6">
        <f t="shared" si="13"/>
        <v>0</v>
      </c>
      <c r="L35" s="6">
        <f t="shared" si="14"/>
        <v>0</v>
      </c>
      <c r="M35" s="6">
        <f t="shared" si="15"/>
        <v>0</v>
      </c>
      <c r="N35" s="6">
        <f t="shared" si="16"/>
        <v>0</v>
      </c>
      <c r="O35" s="6">
        <f t="shared" si="17"/>
        <v>0</v>
      </c>
      <c r="P35" s="6">
        <f t="shared" si="18"/>
        <v>0</v>
      </c>
      <c r="Q35" s="6">
        <f t="shared" si="19"/>
        <v>0</v>
      </c>
      <c r="R35" s="6">
        <f t="shared" si="20"/>
        <v>0</v>
      </c>
    </row>
    <row r="36" spans="1:18" ht="15" x14ac:dyDescent="0.25">
      <c r="A36" s="5"/>
      <c r="B36" s="6"/>
      <c r="C36" s="6"/>
      <c r="D36" s="6"/>
      <c r="E36" s="6"/>
      <c r="F36" s="6"/>
      <c r="G36" s="6"/>
      <c r="H36" s="6"/>
      <c r="I36" s="6"/>
      <c r="J36" s="6"/>
      <c r="K36" s="6"/>
      <c r="L36" s="6"/>
      <c r="M36" s="6"/>
      <c r="N36" s="6"/>
      <c r="O36" s="6"/>
      <c r="P36" s="6"/>
      <c r="Q36" s="6"/>
      <c r="R36" s="6"/>
    </row>
    <row r="37" spans="1:18" ht="15" x14ac:dyDescent="0.25">
      <c r="A37" s="8" t="s">
        <v>272</v>
      </c>
      <c r="B37" s="6"/>
      <c r="C37" s="6"/>
      <c r="D37" s="6"/>
      <c r="E37" s="6"/>
      <c r="F37" s="6"/>
      <c r="G37" s="6"/>
      <c r="H37" s="6"/>
      <c r="I37" s="6"/>
      <c r="J37" s="6"/>
      <c r="K37" s="6"/>
      <c r="L37" s="6"/>
      <c r="M37" s="6"/>
      <c r="N37" s="6"/>
      <c r="O37" s="6"/>
      <c r="P37" s="6"/>
      <c r="Q37" s="6"/>
      <c r="R37" s="6"/>
    </row>
    <row r="38" spans="1:18" ht="15" x14ac:dyDescent="0.25">
      <c r="A38" s="5" t="s">
        <v>56</v>
      </c>
      <c r="B38" s="6">
        <f>+B24-'Monthly Budget'!B22</f>
        <v>0</v>
      </c>
      <c r="C38" s="6">
        <f>+'Monthly Budget'!C22-C24</f>
        <v>0</v>
      </c>
      <c r="D38" s="6">
        <f>+'Monthly Budget'!D22-D24</f>
        <v>0</v>
      </c>
      <c r="E38" s="6">
        <f>+'Monthly Budget'!E22-E24</f>
        <v>0</v>
      </c>
      <c r="F38" s="6">
        <f>+'Monthly Budget'!F22-F24</f>
        <v>0</v>
      </c>
      <c r="G38" s="6">
        <f>+'Monthly Budget'!G22-G24</f>
        <v>0</v>
      </c>
      <c r="H38" s="6">
        <f>+'Monthly Budget'!H22-H24</f>
        <v>0</v>
      </c>
      <c r="I38" s="6">
        <f>+'Monthly Budget'!I22-I24</f>
        <v>0</v>
      </c>
      <c r="J38" s="6">
        <f>+'Monthly Budget'!J22-J24</f>
        <v>0</v>
      </c>
      <c r="K38" s="6">
        <f>+'Monthly Budget'!K22-K24</f>
        <v>0</v>
      </c>
      <c r="L38" s="6">
        <f>+'Monthly Budget'!L22-L24</f>
        <v>0</v>
      </c>
      <c r="M38" s="6">
        <f>+'Monthly Budget'!M22-M24</f>
        <v>0</v>
      </c>
      <c r="N38" s="6">
        <f>+'Monthly Budget'!N22-N24</f>
        <v>0</v>
      </c>
      <c r="O38" s="6">
        <f>+'Monthly Budget'!O22-O24</f>
        <v>0</v>
      </c>
      <c r="P38" s="6">
        <f>+'Monthly Budget'!P22-P24</f>
        <v>0</v>
      </c>
      <c r="Q38" s="6">
        <f>+'Monthly Budget'!Q22-Q24</f>
        <v>0</v>
      </c>
      <c r="R38" s="6">
        <f>+B38+Q38</f>
        <v>0</v>
      </c>
    </row>
    <row r="39" spans="1:18" ht="15" x14ac:dyDescent="0.25">
      <c r="A39" s="5" t="s">
        <v>57</v>
      </c>
      <c r="B39" s="6">
        <f>+B25-'Monthly Budget'!B23</f>
        <v>0</v>
      </c>
      <c r="C39" s="6">
        <f>+'Monthly Budget'!C23-C25</f>
        <v>0</v>
      </c>
      <c r="D39" s="6">
        <f>+'Monthly Budget'!D23-D25</f>
        <v>0</v>
      </c>
      <c r="E39" s="6">
        <f>+'Monthly Budget'!E23-E25</f>
        <v>0</v>
      </c>
      <c r="F39" s="6">
        <f>+'Monthly Budget'!F23-F25</f>
        <v>0</v>
      </c>
      <c r="G39" s="6">
        <f>+'Monthly Budget'!G23-G25</f>
        <v>0</v>
      </c>
      <c r="H39" s="6">
        <f>+'Monthly Budget'!H23-H25</f>
        <v>0</v>
      </c>
      <c r="I39" s="6">
        <f>+'Monthly Budget'!I23-I25</f>
        <v>0</v>
      </c>
      <c r="J39" s="6">
        <f>+'Monthly Budget'!J23-J25</f>
        <v>0</v>
      </c>
      <c r="K39" s="6">
        <f>+'Monthly Budget'!K23-K25</f>
        <v>0</v>
      </c>
      <c r="L39" s="6">
        <f>+'Monthly Budget'!L23-L25</f>
        <v>0</v>
      </c>
      <c r="M39" s="6">
        <f>+'Monthly Budget'!M23-M25</f>
        <v>0</v>
      </c>
      <c r="N39" s="6">
        <f>+'Monthly Budget'!N23-N25</f>
        <v>0</v>
      </c>
      <c r="O39" s="6">
        <f>+'Monthly Budget'!O23-O25</f>
        <v>0</v>
      </c>
      <c r="P39" s="6">
        <f>+'Monthly Budget'!P23-P25</f>
        <v>0</v>
      </c>
      <c r="Q39" s="6">
        <f>+'Monthly Budget'!Q23-Q25</f>
        <v>0</v>
      </c>
      <c r="R39" s="6">
        <f t="shared" ref="R39:R49" si="21">+B39+Q39</f>
        <v>0</v>
      </c>
    </row>
    <row r="40" spans="1:18" ht="15" x14ac:dyDescent="0.25">
      <c r="A40" s="5" t="s">
        <v>58</v>
      </c>
      <c r="B40" s="6">
        <f>+B26-'Monthly Budget'!B24</f>
        <v>0</v>
      </c>
      <c r="C40" s="6">
        <f>+'Monthly Budget'!C24-C26</f>
        <v>0</v>
      </c>
      <c r="D40" s="6">
        <f>+'Monthly Budget'!D24-D26</f>
        <v>0</v>
      </c>
      <c r="E40" s="6">
        <f>+'Monthly Budget'!E24-E26</f>
        <v>0</v>
      </c>
      <c r="F40" s="6">
        <f>+'Monthly Budget'!F24-F26</f>
        <v>0</v>
      </c>
      <c r="G40" s="6">
        <f>+'Monthly Budget'!G24-G26</f>
        <v>0</v>
      </c>
      <c r="H40" s="6">
        <f>+'Monthly Budget'!H24-H26</f>
        <v>0</v>
      </c>
      <c r="I40" s="6">
        <f>+'Monthly Budget'!I24-I26</f>
        <v>0</v>
      </c>
      <c r="J40" s="6">
        <f>+'Monthly Budget'!J24-J26</f>
        <v>0</v>
      </c>
      <c r="K40" s="6">
        <f>+'Monthly Budget'!K24-K26</f>
        <v>0</v>
      </c>
      <c r="L40" s="6">
        <f>+'Monthly Budget'!L24-L26</f>
        <v>0</v>
      </c>
      <c r="M40" s="6">
        <f>+'Monthly Budget'!M24-M26</f>
        <v>0</v>
      </c>
      <c r="N40" s="6">
        <f>+'Monthly Budget'!N24-N26</f>
        <v>0</v>
      </c>
      <c r="O40" s="6">
        <f>+'Monthly Budget'!O24-O26</f>
        <v>0</v>
      </c>
      <c r="P40" s="6">
        <f>+'Monthly Budget'!P24-P26</f>
        <v>0</v>
      </c>
      <c r="Q40" s="6">
        <f>+'Monthly Budget'!Q24-Q26</f>
        <v>0</v>
      </c>
      <c r="R40" s="6">
        <f t="shared" si="21"/>
        <v>0</v>
      </c>
    </row>
    <row r="41" spans="1:18" ht="15" x14ac:dyDescent="0.25">
      <c r="A41" s="5" t="s">
        <v>59</v>
      </c>
      <c r="B41" s="6">
        <f>+B27-'Monthly Budget'!B25</f>
        <v>0</v>
      </c>
      <c r="C41" s="6">
        <f>+'Monthly Budget'!C25-C27</f>
        <v>0</v>
      </c>
      <c r="D41" s="6">
        <f>+'Monthly Budget'!D25-D27</f>
        <v>0</v>
      </c>
      <c r="E41" s="6">
        <f>+'Monthly Budget'!E25-E27</f>
        <v>0</v>
      </c>
      <c r="F41" s="6">
        <f>+'Monthly Budget'!F25-F27</f>
        <v>0</v>
      </c>
      <c r="G41" s="6">
        <f>+'Monthly Budget'!G25-G27</f>
        <v>0</v>
      </c>
      <c r="H41" s="6">
        <f>+'Monthly Budget'!H25-H27</f>
        <v>0</v>
      </c>
      <c r="I41" s="6">
        <f>+'Monthly Budget'!I25-I27</f>
        <v>0</v>
      </c>
      <c r="J41" s="6">
        <f>+'Monthly Budget'!J25-J27</f>
        <v>0</v>
      </c>
      <c r="K41" s="6">
        <f>+'Monthly Budget'!K25-K27</f>
        <v>0</v>
      </c>
      <c r="L41" s="6">
        <f>+'Monthly Budget'!L25-L27</f>
        <v>0</v>
      </c>
      <c r="M41" s="6">
        <f>+'Monthly Budget'!M25-M27</f>
        <v>0</v>
      </c>
      <c r="N41" s="6">
        <f>+'Monthly Budget'!N25-N27</f>
        <v>0</v>
      </c>
      <c r="O41" s="6">
        <f>+'Monthly Budget'!O25-O27</f>
        <v>0</v>
      </c>
      <c r="P41" s="6">
        <f>+'Monthly Budget'!P25-P27</f>
        <v>0</v>
      </c>
      <c r="Q41" s="6">
        <f>+'Monthly Budget'!Q25-Q27</f>
        <v>0</v>
      </c>
      <c r="R41" s="6">
        <f t="shared" si="21"/>
        <v>0</v>
      </c>
    </row>
    <row r="42" spans="1:18" ht="15" x14ac:dyDescent="0.25">
      <c r="A42" s="5" t="s">
        <v>39</v>
      </c>
      <c r="B42" s="6">
        <f>+B28-'Monthly Budget'!B26</f>
        <v>0</v>
      </c>
      <c r="C42" s="6">
        <f>+'Monthly Budget'!C26-C28</f>
        <v>0</v>
      </c>
      <c r="D42" s="6">
        <f>+'Monthly Budget'!D26-D28</f>
        <v>0</v>
      </c>
      <c r="E42" s="6">
        <f>+'Monthly Budget'!E26-E28</f>
        <v>0</v>
      </c>
      <c r="F42" s="6">
        <f>+'Monthly Budget'!F26-F28</f>
        <v>0</v>
      </c>
      <c r="G42" s="6">
        <f>+'Monthly Budget'!G26-G28</f>
        <v>0</v>
      </c>
      <c r="H42" s="6">
        <f>+'Monthly Budget'!H26-H28</f>
        <v>0</v>
      </c>
      <c r="I42" s="6">
        <f>+'Monthly Budget'!I26-I28</f>
        <v>0</v>
      </c>
      <c r="J42" s="6">
        <f>+'Monthly Budget'!J26-J28</f>
        <v>0</v>
      </c>
      <c r="K42" s="6">
        <f>+'Monthly Budget'!K26-K28</f>
        <v>0</v>
      </c>
      <c r="L42" s="6">
        <f>+'Monthly Budget'!L26-L28</f>
        <v>0</v>
      </c>
      <c r="M42" s="6">
        <f>+'Monthly Budget'!M26-M28</f>
        <v>0</v>
      </c>
      <c r="N42" s="6">
        <f>+'Monthly Budget'!N26-N28</f>
        <v>0</v>
      </c>
      <c r="O42" s="6">
        <f>+'Monthly Budget'!O26-O28</f>
        <v>0</v>
      </c>
      <c r="P42" s="6">
        <f>+'Monthly Budget'!P26-P28</f>
        <v>0</v>
      </c>
      <c r="Q42" s="6">
        <f>+'Monthly Budget'!Q26-Q28</f>
        <v>0</v>
      </c>
      <c r="R42" s="6">
        <f t="shared" si="21"/>
        <v>0</v>
      </c>
    </row>
    <row r="43" spans="1:18" ht="15" x14ac:dyDescent="0.25">
      <c r="A43" s="5" t="s">
        <v>60</v>
      </c>
      <c r="B43" s="6">
        <f>+B29-'Monthly Budget'!B27</f>
        <v>0</v>
      </c>
      <c r="C43" s="6">
        <f>+'Monthly Budget'!C27-C29</f>
        <v>0</v>
      </c>
      <c r="D43" s="6">
        <f>+'Monthly Budget'!D27-D29</f>
        <v>0</v>
      </c>
      <c r="E43" s="6">
        <f>+'Monthly Budget'!E27-E29</f>
        <v>0</v>
      </c>
      <c r="F43" s="6">
        <f>+'Monthly Budget'!F27-F29</f>
        <v>0</v>
      </c>
      <c r="G43" s="6">
        <f>+'Monthly Budget'!G27-G29</f>
        <v>0</v>
      </c>
      <c r="H43" s="6">
        <f>+'Monthly Budget'!H27-H29</f>
        <v>0</v>
      </c>
      <c r="I43" s="6">
        <f>+'Monthly Budget'!I27-I29</f>
        <v>0</v>
      </c>
      <c r="J43" s="6">
        <f>+'Monthly Budget'!J27-J29</f>
        <v>0</v>
      </c>
      <c r="K43" s="6">
        <f>+'Monthly Budget'!K27-K29</f>
        <v>0</v>
      </c>
      <c r="L43" s="6">
        <f>+'Monthly Budget'!L27-L29</f>
        <v>0</v>
      </c>
      <c r="M43" s="6">
        <f>+'Monthly Budget'!M27-M29</f>
        <v>0</v>
      </c>
      <c r="N43" s="6">
        <f>+'Monthly Budget'!N27-N29</f>
        <v>0</v>
      </c>
      <c r="O43" s="6">
        <f>+'Monthly Budget'!O27-O29</f>
        <v>0</v>
      </c>
      <c r="P43" s="6">
        <f>+'Monthly Budget'!P27-P29</f>
        <v>0</v>
      </c>
      <c r="Q43" s="6">
        <f>+'Monthly Budget'!Q27-Q29</f>
        <v>0</v>
      </c>
      <c r="R43" s="6">
        <f t="shared" si="21"/>
        <v>0</v>
      </c>
    </row>
    <row r="44" spans="1:18" ht="15" x14ac:dyDescent="0.25">
      <c r="A44" s="5" t="s">
        <v>61</v>
      </c>
      <c r="B44" s="6">
        <f>+B30-'Monthly Budget'!B28</f>
        <v>0</v>
      </c>
      <c r="C44" s="6">
        <f>+'Monthly Budget'!C28-C30</f>
        <v>0</v>
      </c>
      <c r="D44" s="6">
        <f>+'Monthly Budget'!D28-D30</f>
        <v>0</v>
      </c>
      <c r="E44" s="6">
        <f>+'Monthly Budget'!E28-E30</f>
        <v>0</v>
      </c>
      <c r="F44" s="6">
        <f>+'Monthly Budget'!F28-F30</f>
        <v>0</v>
      </c>
      <c r="G44" s="6">
        <f>+'Monthly Budget'!G28-G30</f>
        <v>0</v>
      </c>
      <c r="H44" s="6">
        <f>+'Monthly Budget'!H28-H30</f>
        <v>0</v>
      </c>
      <c r="I44" s="6">
        <f>+'Monthly Budget'!I28-I30</f>
        <v>0</v>
      </c>
      <c r="J44" s="6">
        <f>+'Monthly Budget'!J28-J30</f>
        <v>0</v>
      </c>
      <c r="K44" s="6">
        <f>+'Monthly Budget'!K28-K30</f>
        <v>0</v>
      </c>
      <c r="L44" s="6">
        <f>+'Monthly Budget'!L28-L30</f>
        <v>0</v>
      </c>
      <c r="M44" s="6">
        <f>+'Monthly Budget'!M28-M30</f>
        <v>0</v>
      </c>
      <c r="N44" s="6">
        <f>+'Monthly Budget'!N28-N30</f>
        <v>0</v>
      </c>
      <c r="O44" s="6">
        <f>+'Monthly Budget'!O28-O30</f>
        <v>0</v>
      </c>
      <c r="P44" s="6">
        <f>+'Monthly Budget'!P28-P30</f>
        <v>0</v>
      </c>
      <c r="Q44" s="6">
        <f>+'Monthly Budget'!Q28-Q30</f>
        <v>0</v>
      </c>
      <c r="R44" s="6">
        <f t="shared" si="21"/>
        <v>0</v>
      </c>
    </row>
    <row r="45" spans="1:18" ht="15" x14ac:dyDescent="0.25">
      <c r="A45" s="5" t="s">
        <v>62</v>
      </c>
      <c r="B45" s="6">
        <f>+B31-'Monthly Budget'!B29</f>
        <v>0</v>
      </c>
      <c r="C45" s="6">
        <f>+'Monthly Budget'!C29-C31</f>
        <v>0</v>
      </c>
      <c r="D45" s="6">
        <f>+'Monthly Budget'!D29-D31</f>
        <v>0</v>
      </c>
      <c r="E45" s="6">
        <f>+'Monthly Budget'!E29-E31</f>
        <v>0</v>
      </c>
      <c r="F45" s="6">
        <f>+'Monthly Budget'!F29-F31</f>
        <v>0</v>
      </c>
      <c r="G45" s="6">
        <f>+'Monthly Budget'!G29-G31</f>
        <v>0</v>
      </c>
      <c r="H45" s="6">
        <f>+'Monthly Budget'!H29-H31</f>
        <v>0</v>
      </c>
      <c r="I45" s="6">
        <f>+'Monthly Budget'!I29-I31</f>
        <v>0</v>
      </c>
      <c r="J45" s="6">
        <f>+'Monthly Budget'!J29-J31</f>
        <v>0</v>
      </c>
      <c r="K45" s="6">
        <f>+'Monthly Budget'!K29-K31</f>
        <v>0</v>
      </c>
      <c r="L45" s="6">
        <f>+'Monthly Budget'!L29-L31</f>
        <v>0</v>
      </c>
      <c r="M45" s="6">
        <f>+'Monthly Budget'!M29-M31</f>
        <v>0</v>
      </c>
      <c r="N45" s="6">
        <f>+'Monthly Budget'!N29-N31</f>
        <v>0</v>
      </c>
      <c r="O45" s="6">
        <f>+'Monthly Budget'!O29-O31</f>
        <v>0</v>
      </c>
      <c r="P45" s="6">
        <f>+'Monthly Budget'!P29-P31</f>
        <v>0</v>
      </c>
      <c r="Q45" s="6">
        <f>+'Monthly Budget'!Q29-Q31</f>
        <v>0</v>
      </c>
      <c r="R45" s="6">
        <f t="shared" si="21"/>
        <v>0</v>
      </c>
    </row>
    <row r="46" spans="1:18" ht="15" x14ac:dyDescent="0.25">
      <c r="A46" s="5" t="s">
        <v>63</v>
      </c>
      <c r="B46" s="6">
        <f>+B32-'Monthly Budget'!B30</f>
        <v>0</v>
      </c>
      <c r="C46" s="6">
        <f>+'Monthly Budget'!C30-C32</f>
        <v>0</v>
      </c>
      <c r="D46" s="6">
        <f>+'Monthly Budget'!D30-D32</f>
        <v>0</v>
      </c>
      <c r="E46" s="6">
        <f>+'Monthly Budget'!E30-E32</f>
        <v>0</v>
      </c>
      <c r="F46" s="6">
        <f>+'Monthly Budget'!F30-F32</f>
        <v>0</v>
      </c>
      <c r="G46" s="6">
        <f>+'Monthly Budget'!G30-G32</f>
        <v>0</v>
      </c>
      <c r="H46" s="6">
        <f>+'Monthly Budget'!H30-H32</f>
        <v>0</v>
      </c>
      <c r="I46" s="6">
        <f>+'Monthly Budget'!I30-I32</f>
        <v>0</v>
      </c>
      <c r="J46" s="6">
        <f>+'Monthly Budget'!J30-J32</f>
        <v>0</v>
      </c>
      <c r="K46" s="6">
        <f>+'Monthly Budget'!K30-K32</f>
        <v>0</v>
      </c>
      <c r="L46" s="6">
        <f>+'Monthly Budget'!L30-L32</f>
        <v>0</v>
      </c>
      <c r="M46" s="6">
        <f>+'Monthly Budget'!M30-M32</f>
        <v>0</v>
      </c>
      <c r="N46" s="6">
        <f>+'Monthly Budget'!N30-N32</f>
        <v>0</v>
      </c>
      <c r="O46" s="6">
        <f>+'Monthly Budget'!O30-O32</f>
        <v>0</v>
      </c>
      <c r="P46" s="6">
        <f>+'Monthly Budget'!P30-P32</f>
        <v>0</v>
      </c>
      <c r="Q46" s="6">
        <f>+'Monthly Budget'!Q30-Q32</f>
        <v>0</v>
      </c>
      <c r="R46" s="6">
        <f t="shared" si="21"/>
        <v>0</v>
      </c>
    </row>
    <row r="47" spans="1:18" ht="15" x14ac:dyDescent="0.25">
      <c r="A47" s="5" t="s">
        <v>64</v>
      </c>
      <c r="B47" s="6">
        <f>+B33-'Monthly Budget'!B31</f>
        <v>0</v>
      </c>
      <c r="C47" s="6">
        <f>+'Monthly Budget'!C31-C33</f>
        <v>0</v>
      </c>
      <c r="D47" s="6">
        <f>+'Monthly Budget'!D31-D33</f>
        <v>0</v>
      </c>
      <c r="E47" s="6">
        <f>+'Monthly Budget'!E31-E33</f>
        <v>0</v>
      </c>
      <c r="F47" s="6">
        <f>+'Monthly Budget'!F31-F33</f>
        <v>0</v>
      </c>
      <c r="G47" s="6">
        <f>+'Monthly Budget'!G31-G33</f>
        <v>0</v>
      </c>
      <c r="H47" s="6">
        <f>+'Monthly Budget'!H31-H33</f>
        <v>0</v>
      </c>
      <c r="I47" s="6">
        <f>+'Monthly Budget'!I31-I33</f>
        <v>0</v>
      </c>
      <c r="J47" s="6">
        <f>+'Monthly Budget'!J31-J33</f>
        <v>0</v>
      </c>
      <c r="K47" s="6">
        <f>+'Monthly Budget'!K31-K33</f>
        <v>0</v>
      </c>
      <c r="L47" s="6">
        <f>+'Monthly Budget'!L31-L33</f>
        <v>0</v>
      </c>
      <c r="M47" s="6">
        <f>+'Monthly Budget'!M31-M33</f>
        <v>0</v>
      </c>
      <c r="N47" s="6">
        <f>+'Monthly Budget'!N31-N33</f>
        <v>0</v>
      </c>
      <c r="O47" s="6">
        <f>+'Monthly Budget'!O31-O33</f>
        <v>0</v>
      </c>
      <c r="P47" s="6">
        <f>+'Monthly Budget'!P31-P33</f>
        <v>0</v>
      </c>
      <c r="Q47" s="6">
        <f>+'Monthly Budget'!Q31-Q33</f>
        <v>0</v>
      </c>
      <c r="R47" s="6">
        <f t="shared" si="21"/>
        <v>0</v>
      </c>
    </row>
    <row r="48" spans="1:18" ht="15" x14ac:dyDescent="0.25">
      <c r="A48" s="5" t="s">
        <v>65</v>
      </c>
      <c r="B48" s="6">
        <f>+B34-'Monthly Budget'!B32</f>
        <v>0</v>
      </c>
      <c r="C48" s="6">
        <f>+'Monthly Budget'!C32-C34</f>
        <v>0</v>
      </c>
      <c r="D48" s="6">
        <f>+'Monthly Budget'!D32-D34</f>
        <v>0</v>
      </c>
      <c r="E48" s="6">
        <f>+'Monthly Budget'!E32-E34</f>
        <v>0</v>
      </c>
      <c r="F48" s="6">
        <f>+'Monthly Budget'!F32-F34</f>
        <v>0</v>
      </c>
      <c r="G48" s="6">
        <f>+'Monthly Budget'!G32-G34</f>
        <v>0</v>
      </c>
      <c r="H48" s="6">
        <f>+'Monthly Budget'!H32-H34</f>
        <v>0</v>
      </c>
      <c r="I48" s="6">
        <f>+'Monthly Budget'!I32-I34</f>
        <v>0</v>
      </c>
      <c r="J48" s="6">
        <f>+'Monthly Budget'!J32-J34</f>
        <v>0</v>
      </c>
      <c r="K48" s="6">
        <f>+'Monthly Budget'!K32-K34</f>
        <v>0</v>
      </c>
      <c r="L48" s="6">
        <f>+'Monthly Budget'!L32-L34</f>
        <v>0</v>
      </c>
      <c r="M48" s="6">
        <f>+'Monthly Budget'!M32-M34</f>
        <v>0</v>
      </c>
      <c r="N48" s="6">
        <f>+'Monthly Budget'!N32-N34</f>
        <v>0</v>
      </c>
      <c r="O48" s="6">
        <f>+'Monthly Budget'!O32-O34</f>
        <v>0</v>
      </c>
      <c r="P48" s="6">
        <f>+'Monthly Budget'!P32-P34</f>
        <v>0</v>
      </c>
      <c r="Q48" s="6">
        <f>+'Monthly Budget'!Q32-Q34</f>
        <v>0</v>
      </c>
      <c r="R48" s="6">
        <f t="shared" si="21"/>
        <v>0</v>
      </c>
    </row>
    <row r="49" spans="1:18" ht="15" x14ac:dyDescent="0.25">
      <c r="A49" s="5" t="s">
        <v>66</v>
      </c>
      <c r="B49" s="6">
        <f>+B35-'Monthly Budget'!B33</f>
        <v>0</v>
      </c>
      <c r="C49" s="6">
        <f>+'Monthly Budget'!C33-C35</f>
        <v>0</v>
      </c>
      <c r="D49" s="6">
        <f>+'Monthly Budget'!D33-D35</f>
        <v>0</v>
      </c>
      <c r="E49" s="6">
        <f>+'Monthly Budget'!E33-E35</f>
        <v>0</v>
      </c>
      <c r="F49" s="6">
        <f>+'Monthly Budget'!F33-F35</f>
        <v>0</v>
      </c>
      <c r="G49" s="6">
        <f>+'Monthly Budget'!G33-G35</f>
        <v>0</v>
      </c>
      <c r="H49" s="6">
        <f>+'Monthly Budget'!H33-H35</f>
        <v>0</v>
      </c>
      <c r="I49" s="6">
        <f>+'Monthly Budget'!I33-I35</f>
        <v>0</v>
      </c>
      <c r="J49" s="6">
        <f>+'Monthly Budget'!J33-J35</f>
        <v>0</v>
      </c>
      <c r="K49" s="6">
        <f>+'Monthly Budget'!K33-K35</f>
        <v>0</v>
      </c>
      <c r="L49" s="6">
        <f>+'Monthly Budget'!L33-L35</f>
        <v>0</v>
      </c>
      <c r="M49" s="6">
        <f>+'Monthly Budget'!M33-M35</f>
        <v>0</v>
      </c>
      <c r="N49" s="6">
        <f>+'Monthly Budget'!N33-N35</f>
        <v>0</v>
      </c>
      <c r="O49" s="6">
        <f>+'Monthly Budget'!O33-O35</f>
        <v>0</v>
      </c>
      <c r="P49" s="6">
        <f>+'Monthly Budget'!P33-P35</f>
        <v>0</v>
      </c>
      <c r="Q49" s="6">
        <f>+'Monthly Budget'!Q33-Q35</f>
        <v>0</v>
      </c>
      <c r="R49" s="6">
        <f t="shared" si="21"/>
        <v>0</v>
      </c>
    </row>
    <row r="51" spans="1:18" x14ac:dyDescent="0.25">
      <c r="A51" s="441" t="s">
        <v>297</v>
      </c>
    </row>
  </sheetData>
  <sheetProtection algorithmName="SHA-512" hashValue="7Zq3ztlP5fOubjGBRFyqqfDmiMkX82dAKvdy/TUko2XPJ7p3kXilgQfbMTAsltblwyj10K0uRLrJcrKxOTE9Cg==" saltValue="o9LdYyQy2KTbO5BPeKgHPA==" spinCount="100000" sheet="1" objects="1" scenarios="1" formatCells="0" formatColumns="0" formatRows="0" selectLockedCells="1"/>
  <mergeCells count="2">
    <mergeCell ref="A5:C5"/>
    <mergeCell ref="A3:R3"/>
  </mergeCells>
  <phoneticPr fontId="2" type="noConversion"/>
  <printOptions gridLines="1"/>
  <pageMargins left="0.56000000000000005" right="0.51" top="1" bottom="1" header="0.5" footer="0.5"/>
  <pageSetup scale="47" orientation="landscape" horizontalDpi="300" verticalDpi="300" r:id="rId1"/>
  <headerFooter alignWithMargins="0">
    <oddHeader>&amp;C&amp;"Arial,Bold"&amp;12Monthly Budget</oddHeader>
    <oddFooter>&amp;L&amp;F
&amp;A&amp;R&amp;D &amp;T</oddFooter>
  </headerFooter>
  <colBreaks count="1" manualBreakCount="1">
    <brk id="10" min="4" max="64"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DC007-CA5D-49E8-A66A-5AFB9680CBBF}">
  <sheetPr>
    <tabColor rgb="FFFFFF00"/>
    <pageSetUpPr fitToPage="1"/>
  </sheetPr>
  <dimension ref="B1:BX533"/>
  <sheetViews>
    <sheetView showGridLines="0" workbookViewId="0">
      <pane xSplit="1" ySplit="2" topLeftCell="B3" activePane="bottomRight" state="frozen"/>
      <selection pane="topRight" activeCell="B1" sqref="B1"/>
      <selection pane="bottomLeft" activeCell="A3" sqref="A3"/>
      <selection pane="bottomRight" activeCell="H10" sqref="H10"/>
    </sheetView>
  </sheetViews>
  <sheetFormatPr defaultColWidth="8.6640625" defaultRowHeight="15" x14ac:dyDescent="0.25"/>
  <cols>
    <col min="1" max="1" width="7" customWidth="1"/>
    <col min="2" max="2" width="30" style="115" customWidth="1"/>
    <col min="3" max="3" width="9.44140625" style="95" bestFit="1" customWidth="1"/>
    <col min="4" max="6" width="10.33203125" style="95" bestFit="1" customWidth="1"/>
    <col min="7" max="9" width="11.33203125" style="95" bestFit="1" customWidth="1"/>
    <col min="10" max="76" width="8.6640625" customWidth="1"/>
  </cols>
  <sheetData>
    <row r="1" spans="2:18" ht="54" customHeight="1" x14ac:dyDescent="0.25">
      <c r="B1" s="623"/>
      <c r="C1" s="623"/>
      <c r="D1" s="623"/>
      <c r="E1" s="623"/>
      <c r="F1" s="623"/>
      <c r="G1" s="623"/>
      <c r="H1" s="623"/>
    </row>
    <row r="2" spans="2:18" ht="46.95" customHeight="1" thickBot="1" x14ac:dyDescent="0.45">
      <c r="B2" s="513"/>
      <c r="C2" s="513"/>
      <c r="D2" s="513"/>
      <c r="E2" s="513"/>
      <c r="F2" s="513"/>
      <c r="G2" s="513"/>
      <c r="H2" s="513"/>
      <c r="I2" s="242"/>
      <c r="J2" s="242"/>
      <c r="K2" s="242"/>
      <c r="L2" s="242"/>
      <c r="M2" s="242"/>
      <c r="N2" s="242"/>
      <c r="O2" s="242"/>
      <c r="P2" s="242"/>
      <c r="Q2" s="242"/>
      <c r="R2" s="242"/>
    </row>
    <row r="3" spans="2:18" ht="220.2" customHeight="1" thickBot="1" x14ac:dyDescent="0.45">
      <c r="B3" s="624" t="s">
        <v>325</v>
      </c>
      <c r="C3" s="625"/>
      <c r="D3" s="625"/>
      <c r="E3" s="625"/>
      <c r="F3" s="625"/>
      <c r="G3" s="625"/>
      <c r="H3" s="626"/>
      <c r="I3" s="242"/>
      <c r="J3" s="242"/>
      <c r="K3" s="242"/>
      <c r="L3" s="242"/>
      <c r="M3" s="242"/>
      <c r="N3" s="242"/>
      <c r="O3" s="242"/>
      <c r="P3" s="242"/>
      <c r="Q3" s="242"/>
      <c r="R3" s="242"/>
    </row>
    <row r="4" spans="2:18" s="59" customFormat="1" ht="21" x14ac:dyDescent="0.4">
      <c r="B4" s="627" t="s">
        <v>326</v>
      </c>
      <c r="C4" s="628"/>
      <c r="D4" s="628"/>
      <c r="E4" s="628"/>
      <c r="F4" s="628"/>
      <c r="G4" s="628"/>
      <c r="H4" s="629"/>
      <c r="I4" s="303"/>
    </row>
    <row r="5" spans="2:18" s="54" customFormat="1" ht="15" customHeight="1" x14ac:dyDescent="0.3">
      <c r="B5" s="467" t="s">
        <v>327</v>
      </c>
      <c r="C5" s="468"/>
      <c r="D5" s="468"/>
      <c r="E5" s="468"/>
      <c r="F5" s="468"/>
      <c r="G5" s="468"/>
      <c r="H5" s="469"/>
      <c r="I5" s="468"/>
    </row>
    <row r="6" spans="2:18" s="119" customFormat="1" ht="13.2" x14ac:dyDescent="0.25">
      <c r="B6" s="470" t="s">
        <v>328</v>
      </c>
      <c r="C6" s="471">
        <v>25000</v>
      </c>
      <c r="D6" s="471">
        <v>35000</v>
      </c>
      <c r="E6" s="471">
        <v>45000</v>
      </c>
      <c r="F6" s="471">
        <v>55000</v>
      </c>
      <c r="G6" s="471">
        <v>85000</v>
      </c>
      <c r="H6" s="472">
        <v>125000</v>
      </c>
      <c r="I6" s="468"/>
    </row>
    <row r="7" spans="2:18" s="54" customFormat="1" ht="15.6" x14ac:dyDescent="0.3">
      <c r="B7" s="473"/>
      <c r="C7" s="474"/>
      <c r="D7" s="474"/>
      <c r="E7" s="474"/>
      <c r="F7" s="474"/>
      <c r="G7" s="474"/>
      <c r="H7" s="475"/>
      <c r="I7" s="468"/>
    </row>
    <row r="8" spans="2:18" s="1" customFormat="1" ht="13.2" x14ac:dyDescent="0.25">
      <c r="B8" s="476" t="s">
        <v>329</v>
      </c>
      <c r="C8" s="477">
        <v>0.1</v>
      </c>
      <c r="D8" s="477">
        <v>0.1</v>
      </c>
      <c r="E8" s="477">
        <v>0.1</v>
      </c>
      <c r="F8" s="477">
        <v>0.1</v>
      </c>
      <c r="G8" s="477">
        <v>0.1</v>
      </c>
      <c r="H8" s="478">
        <v>0.1</v>
      </c>
      <c r="I8" s="479"/>
    </row>
    <row r="9" spans="2:18" s="54" customFormat="1" ht="15.6" x14ac:dyDescent="0.3">
      <c r="B9" s="473"/>
      <c r="C9" s="480"/>
      <c r="D9" s="480"/>
      <c r="E9" s="480"/>
      <c r="F9" s="480"/>
      <c r="G9" s="480"/>
      <c r="H9" s="481"/>
      <c r="I9" s="482"/>
    </row>
    <row r="10" spans="2:18" s="54" customFormat="1" ht="15.6" x14ac:dyDescent="0.3">
      <c r="B10" s="476" t="s">
        <v>330</v>
      </c>
      <c r="C10" s="483"/>
      <c r="D10" s="483"/>
      <c r="E10" s="483"/>
      <c r="F10" s="483"/>
      <c r="G10" s="483"/>
      <c r="H10" s="484"/>
      <c r="I10" s="482"/>
    </row>
    <row r="11" spans="2:18" ht="13.2" x14ac:dyDescent="0.25">
      <c r="B11" s="476" t="s">
        <v>331</v>
      </c>
      <c r="C11" s="483"/>
      <c r="D11" s="483"/>
      <c r="E11" s="483"/>
      <c r="F11" s="483"/>
      <c r="G11" s="483"/>
      <c r="H11" s="484"/>
      <c r="I11" s="479"/>
    </row>
    <row r="12" spans="2:18" ht="13.2" x14ac:dyDescent="0.25">
      <c r="B12" s="476" t="s">
        <v>332</v>
      </c>
      <c r="C12" s="483"/>
      <c r="D12" s="483"/>
      <c r="E12" s="483"/>
      <c r="F12" s="483"/>
      <c r="G12" s="483"/>
      <c r="H12" s="484"/>
      <c r="I12" s="479"/>
    </row>
    <row r="13" spans="2:18" ht="13.2" x14ac:dyDescent="0.25">
      <c r="B13" s="476" t="s">
        <v>333</v>
      </c>
      <c r="C13" s="483"/>
      <c r="D13" s="483"/>
      <c r="E13" s="483"/>
      <c r="F13" s="483"/>
      <c r="G13" s="483"/>
      <c r="H13" s="484"/>
      <c r="I13" s="479"/>
    </row>
    <row r="14" spans="2:18" ht="13.2" x14ac:dyDescent="0.25">
      <c r="B14" s="476" t="s">
        <v>334</v>
      </c>
      <c r="C14" s="483"/>
      <c r="D14" s="483"/>
      <c r="E14" s="483"/>
      <c r="F14" s="483"/>
      <c r="G14" s="483"/>
      <c r="H14" s="484"/>
      <c r="I14" s="479"/>
    </row>
    <row r="15" spans="2:18" ht="13.2" x14ac:dyDescent="0.25">
      <c r="B15" s="485" t="s">
        <v>335</v>
      </c>
      <c r="C15" s="486">
        <f>SUM(C10:C14)</f>
        <v>0</v>
      </c>
      <c r="D15" s="486">
        <f t="shared" ref="D15:H15" si="0">SUM(D10:D14)</f>
        <v>0</v>
      </c>
      <c r="E15" s="486">
        <f t="shared" si="0"/>
        <v>0</v>
      </c>
      <c r="F15" s="486">
        <f t="shared" si="0"/>
        <v>0</v>
      </c>
      <c r="G15" s="486">
        <f t="shared" si="0"/>
        <v>0</v>
      </c>
      <c r="H15" s="487">
        <f t="shared" si="0"/>
        <v>0</v>
      </c>
      <c r="I15" s="479"/>
    </row>
    <row r="16" spans="2:18" ht="13.2" x14ac:dyDescent="0.25">
      <c r="B16" s="473"/>
      <c r="C16" s="479"/>
      <c r="D16" s="479"/>
      <c r="E16" s="479"/>
      <c r="F16" s="479"/>
      <c r="G16" s="479"/>
      <c r="H16" s="488"/>
      <c r="I16" s="479"/>
    </row>
    <row r="17" spans="2:9" ht="13.2" x14ac:dyDescent="0.25">
      <c r="B17" s="614" t="s">
        <v>336</v>
      </c>
      <c r="C17" s="615"/>
      <c r="D17" s="615"/>
      <c r="E17" s="615"/>
      <c r="F17" s="615"/>
      <c r="G17" s="615"/>
      <c r="H17" s="616"/>
      <c r="I17" s="489"/>
    </row>
    <row r="18" spans="2:9" s="254" customFormat="1" ht="17.399999999999999" x14ac:dyDescent="0.3">
      <c r="B18" s="470" t="s">
        <v>337</v>
      </c>
      <c r="C18" s="471">
        <f>C6-(C6*C8)-(C6*(SUM(C10:C14)))</f>
        <v>22500</v>
      </c>
      <c r="D18" s="471">
        <f t="shared" ref="D18:H18" si="1">D6-(D6*D8)-(D6*(SUM(D10:D14)))</f>
        <v>31500</v>
      </c>
      <c r="E18" s="471">
        <f t="shared" si="1"/>
        <v>40500</v>
      </c>
      <c r="F18" s="471">
        <f t="shared" si="1"/>
        <v>49500</v>
      </c>
      <c r="G18" s="471">
        <f t="shared" si="1"/>
        <v>76500</v>
      </c>
      <c r="H18" s="472">
        <f t="shared" si="1"/>
        <v>112500</v>
      </c>
      <c r="I18" s="468"/>
    </row>
    <row r="19" spans="2:9" ht="12.45" customHeight="1" x14ac:dyDescent="0.25">
      <c r="B19" s="490"/>
      <c r="C19" s="491"/>
      <c r="D19" s="491"/>
      <c r="E19" s="491"/>
      <c r="F19" s="491"/>
      <c r="G19" s="491"/>
      <c r="H19" s="492"/>
      <c r="I19" s="489"/>
    </row>
    <row r="20" spans="2:9" s="1" customFormat="1" ht="13.2" x14ac:dyDescent="0.25">
      <c r="B20" s="493" t="s">
        <v>338</v>
      </c>
      <c r="C20" s="477">
        <v>0.38</v>
      </c>
      <c r="D20" s="477">
        <v>0.38</v>
      </c>
      <c r="E20" s="477">
        <v>0.34</v>
      </c>
      <c r="F20" s="477">
        <v>0.33</v>
      </c>
      <c r="G20" s="477">
        <v>0.32</v>
      </c>
      <c r="H20" s="478">
        <v>0.32</v>
      </c>
      <c r="I20" s="479"/>
    </row>
    <row r="21" spans="2:9" s="54" customFormat="1" ht="15.6" x14ac:dyDescent="0.3">
      <c r="B21" s="493"/>
      <c r="C21" s="480"/>
      <c r="D21" s="480"/>
      <c r="E21" s="480"/>
      <c r="F21" s="480"/>
      <c r="G21" s="480"/>
      <c r="H21" s="481"/>
      <c r="I21" s="482"/>
    </row>
    <row r="22" spans="2:9" ht="13.2" x14ac:dyDescent="0.25">
      <c r="B22" s="493" t="s">
        <v>339</v>
      </c>
      <c r="C22" s="477">
        <v>0.15</v>
      </c>
      <c r="D22" s="477">
        <v>0.15</v>
      </c>
      <c r="E22" s="477">
        <v>0.14000000000000001</v>
      </c>
      <c r="F22" s="477">
        <v>0.14000000000000001</v>
      </c>
      <c r="G22" s="477">
        <v>0.14000000000000001</v>
      </c>
      <c r="H22" s="478">
        <v>0.14000000000000001</v>
      </c>
      <c r="I22" s="479"/>
    </row>
    <row r="23" spans="2:9" ht="13.2" x14ac:dyDescent="0.25">
      <c r="B23" s="493"/>
      <c r="C23" s="477"/>
      <c r="D23" s="477"/>
      <c r="E23" s="477"/>
      <c r="F23" s="477"/>
      <c r="G23" s="477"/>
      <c r="H23" s="478"/>
      <c r="I23" s="479"/>
    </row>
    <row r="24" spans="2:9" ht="13.2" x14ac:dyDescent="0.25">
      <c r="B24" s="493" t="s">
        <v>340</v>
      </c>
      <c r="C24" s="477">
        <v>0.14000000000000001</v>
      </c>
      <c r="D24" s="477">
        <v>0.14000000000000001</v>
      </c>
      <c r="E24" s="477">
        <v>0.12</v>
      </c>
      <c r="F24" s="477">
        <v>0.12</v>
      </c>
      <c r="G24" s="477">
        <v>0.11</v>
      </c>
      <c r="H24" s="478">
        <v>0.11</v>
      </c>
      <c r="I24" s="479"/>
    </row>
    <row r="25" spans="2:9" ht="13.2" x14ac:dyDescent="0.25">
      <c r="B25" s="493"/>
      <c r="C25" s="477"/>
      <c r="D25" s="477"/>
      <c r="E25" s="477"/>
      <c r="F25" s="477"/>
      <c r="G25" s="477"/>
      <c r="H25" s="478"/>
      <c r="I25" s="479"/>
    </row>
    <row r="26" spans="2:9" ht="13.2" x14ac:dyDescent="0.25">
      <c r="B26" s="493" t="s">
        <v>341</v>
      </c>
      <c r="C26" s="477">
        <v>0.05</v>
      </c>
      <c r="D26" s="477">
        <v>0.05</v>
      </c>
      <c r="E26" s="477">
        <v>0.05</v>
      </c>
      <c r="F26" s="477">
        <v>0.05</v>
      </c>
      <c r="G26" s="477">
        <v>0.05</v>
      </c>
      <c r="H26" s="478">
        <v>0.05</v>
      </c>
      <c r="I26" s="479"/>
    </row>
    <row r="27" spans="2:9" ht="13.2" x14ac:dyDescent="0.25">
      <c r="B27" s="493"/>
      <c r="C27" s="477"/>
      <c r="D27" s="477"/>
      <c r="E27" s="477"/>
      <c r="F27" s="477"/>
      <c r="G27" s="477"/>
      <c r="H27" s="478"/>
      <c r="I27" s="479"/>
    </row>
    <row r="28" spans="2:9" s="1" customFormat="1" ht="14.7" customHeight="1" x14ac:dyDescent="0.25">
      <c r="B28" s="494" t="s">
        <v>342</v>
      </c>
      <c r="C28" s="477">
        <v>0.05</v>
      </c>
      <c r="D28" s="477">
        <v>0.05</v>
      </c>
      <c r="E28" s="477">
        <v>0.05</v>
      </c>
      <c r="F28" s="477">
        <v>0.05</v>
      </c>
      <c r="G28" s="477">
        <v>0.05</v>
      </c>
      <c r="H28" s="478">
        <v>0.05</v>
      </c>
      <c r="I28" s="479"/>
    </row>
    <row r="29" spans="2:9" s="1" customFormat="1" ht="14.7" customHeight="1" x14ac:dyDescent="0.25">
      <c r="B29" s="494"/>
      <c r="C29" s="477"/>
      <c r="D29" s="477"/>
      <c r="E29" s="477"/>
      <c r="F29" s="477"/>
      <c r="G29" s="477"/>
      <c r="H29" s="478"/>
      <c r="I29" s="479"/>
    </row>
    <row r="30" spans="2:9" ht="13.2" x14ac:dyDescent="0.25">
      <c r="B30" s="493" t="s">
        <v>343</v>
      </c>
      <c r="C30" s="477">
        <v>0.03</v>
      </c>
      <c r="D30" s="477">
        <v>0.04</v>
      </c>
      <c r="E30" s="477">
        <v>0.04</v>
      </c>
      <c r="F30" s="477">
        <v>0.05</v>
      </c>
      <c r="G30" s="477">
        <v>0.05</v>
      </c>
      <c r="H30" s="478">
        <v>0.05</v>
      </c>
      <c r="I30" s="479"/>
    </row>
    <row r="31" spans="2:9" ht="13.2" x14ac:dyDescent="0.25">
      <c r="B31" s="493"/>
      <c r="C31" s="477"/>
      <c r="D31" s="477"/>
      <c r="E31" s="477"/>
      <c r="F31" s="477"/>
      <c r="G31" s="477"/>
      <c r="H31" s="478"/>
      <c r="I31" s="479"/>
    </row>
    <row r="32" spans="2:9" ht="13.2" x14ac:dyDescent="0.25">
      <c r="B32" s="493" t="s">
        <v>156</v>
      </c>
      <c r="C32" s="477">
        <v>0.05</v>
      </c>
      <c r="D32" s="477">
        <v>0.05</v>
      </c>
      <c r="E32" s="477">
        <v>0.06</v>
      </c>
      <c r="F32" s="477">
        <v>0.06</v>
      </c>
      <c r="G32" s="477">
        <v>7.0000000000000007E-2</v>
      </c>
      <c r="H32" s="478">
        <v>7.0000000000000007E-2</v>
      </c>
      <c r="I32" s="479"/>
    </row>
    <row r="33" spans="2:9" ht="13.2" x14ac:dyDescent="0.25">
      <c r="B33" s="473"/>
      <c r="C33" s="477"/>
      <c r="D33" s="477"/>
      <c r="E33" s="477"/>
      <c r="F33" s="477"/>
      <c r="G33" s="477"/>
      <c r="H33" s="478"/>
      <c r="I33" s="479"/>
    </row>
    <row r="34" spans="2:9" ht="13.2" x14ac:dyDescent="0.25">
      <c r="B34" s="473" t="s">
        <v>344</v>
      </c>
      <c r="C34" s="477">
        <v>0.04</v>
      </c>
      <c r="D34" s="477">
        <v>0.04</v>
      </c>
      <c r="E34" s="477">
        <v>0.05</v>
      </c>
      <c r="F34" s="477">
        <v>0.05</v>
      </c>
      <c r="G34" s="477">
        <v>0.05</v>
      </c>
      <c r="H34" s="478">
        <v>0.05</v>
      </c>
      <c r="I34" s="479"/>
    </row>
    <row r="35" spans="2:9" ht="13.2" x14ac:dyDescent="0.25">
      <c r="B35" s="473"/>
      <c r="C35" s="477"/>
      <c r="D35" s="477"/>
      <c r="E35" s="477"/>
      <c r="F35" s="477"/>
      <c r="G35" s="477"/>
      <c r="H35" s="478"/>
      <c r="I35" s="479"/>
    </row>
    <row r="36" spans="2:9" ht="13.2" x14ac:dyDescent="0.25">
      <c r="B36" s="473" t="s">
        <v>345</v>
      </c>
      <c r="C36" s="477">
        <v>0.08</v>
      </c>
      <c r="D36" s="477">
        <v>7.0000000000000007E-2</v>
      </c>
      <c r="E36" s="477">
        <v>7.0000000000000007E-2</v>
      </c>
      <c r="F36" s="477">
        <v>7.0000000000000007E-2</v>
      </c>
      <c r="G36" s="477">
        <v>7.0000000000000007E-2</v>
      </c>
      <c r="H36" s="478">
        <v>7.0000000000000007E-2</v>
      </c>
      <c r="I36" s="479"/>
    </row>
    <row r="37" spans="2:9" ht="13.2" x14ac:dyDescent="0.25">
      <c r="B37" s="473"/>
      <c r="C37" s="477"/>
      <c r="D37" s="477"/>
      <c r="E37" s="477"/>
      <c r="F37" s="477"/>
      <c r="G37" s="477"/>
      <c r="H37" s="478"/>
      <c r="I37" s="479"/>
    </row>
    <row r="38" spans="2:9" ht="13.2" x14ac:dyDescent="0.25">
      <c r="B38" s="473" t="s">
        <v>346</v>
      </c>
      <c r="C38" s="477">
        <v>0.03</v>
      </c>
      <c r="D38" s="477">
        <v>0.03</v>
      </c>
      <c r="E38" s="477">
        <v>0.05</v>
      </c>
      <c r="F38" s="477">
        <v>0.05</v>
      </c>
      <c r="G38" s="477">
        <v>0.05</v>
      </c>
      <c r="H38" s="478">
        <v>0.05</v>
      </c>
      <c r="I38" s="479"/>
    </row>
    <row r="39" spans="2:9" ht="13.2" x14ac:dyDescent="0.25">
      <c r="B39" s="473"/>
      <c r="C39" s="477"/>
      <c r="D39" s="477"/>
      <c r="E39" s="477"/>
      <c r="F39" s="477"/>
      <c r="G39" s="477"/>
      <c r="H39" s="478"/>
      <c r="I39" s="479"/>
    </row>
    <row r="40" spans="2:9" ht="13.2" x14ac:dyDescent="0.25">
      <c r="B40" s="473" t="s">
        <v>347</v>
      </c>
      <c r="C40" s="477">
        <v>0</v>
      </c>
      <c r="D40" s="477">
        <v>0</v>
      </c>
      <c r="E40" s="477">
        <v>0.03</v>
      </c>
      <c r="F40" s="477">
        <v>0.03</v>
      </c>
      <c r="G40" s="477">
        <v>0.04</v>
      </c>
      <c r="H40" s="478">
        <v>0.04</v>
      </c>
      <c r="I40" s="479"/>
    </row>
    <row r="41" spans="2:9" ht="13.2" x14ac:dyDescent="0.25">
      <c r="B41" s="485" t="s">
        <v>348</v>
      </c>
      <c r="C41" s="495">
        <f t="shared" ref="C41:H41" si="2">SUM(C20:C40)</f>
        <v>1.0000000000000002</v>
      </c>
      <c r="D41" s="495">
        <f t="shared" si="2"/>
        <v>1.0000000000000002</v>
      </c>
      <c r="E41" s="495">
        <f t="shared" si="2"/>
        <v>1.0000000000000004</v>
      </c>
      <c r="F41" s="495">
        <f t="shared" si="2"/>
        <v>1.0000000000000004</v>
      </c>
      <c r="G41" s="495">
        <f t="shared" si="2"/>
        <v>1.0000000000000004</v>
      </c>
      <c r="H41" s="496">
        <f t="shared" si="2"/>
        <v>1.0000000000000004</v>
      </c>
      <c r="I41" s="479"/>
    </row>
    <row r="42" spans="2:9" ht="13.2" x14ac:dyDescent="0.25">
      <c r="B42" s="485"/>
      <c r="C42" s="479"/>
      <c r="D42" s="479"/>
      <c r="E42" s="479"/>
      <c r="F42" s="479"/>
      <c r="G42" s="479"/>
      <c r="H42" s="488"/>
      <c r="I42" s="479"/>
    </row>
    <row r="43" spans="2:9" ht="13.2" x14ac:dyDescent="0.25">
      <c r="B43" s="617" t="s">
        <v>349</v>
      </c>
      <c r="C43" s="618"/>
      <c r="D43" s="618"/>
      <c r="E43" s="618"/>
      <c r="F43" s="618"/>
      <c r="G43" s="618"/>
      <c r="H43" s="619"/>
      <c r="I43" s="479"/>
    </row>
    <row r="44" spans="2:9" ht="13.2" x14ac:dyDescent="0.25">
      <c r="B44" s="473" t="s">
        <v>350</v>
      </c>
      <c r="C44" s="497">
        <v>0.1</v>
      </c>
      <c r="D44" s="497">
        <v>0.08</v>
      </c>
      <c r="E44" s="497">
        <v>0.06</v>
      </c>
      <c r="F44" s="497">
        <v>0.06</v>
      </c>
      <c r="G44" s="497">
        <v>0.05</v>
      </c>
      <c r="H44" s="498">
        <v>0.05</v>
      </c>
      <c r="I44" s="479"/>
    </row>
    <row r="45" spans="2:9" ht="13.8" thickBot="1" x14ac:dyDescent="0.3">
      <c r="B45" s="473"/>
      <c r="C45" s="479"/>
      <c r="D45" s="479"/>
      <c r="E45" s="479"/>
      <c r="F45" s="479"/>
      <c r="G45" s="479"/>
      <c r="H45" s="488"/>
      <c r="I45" s="479"/>
    </row>
    <row r="46" spans="2:9" s="500" customFormat="1" ht="25.2" customHeight="1" x14ac:dyDescent="0.25">
      <c r="B46" s="620" t="s">
        <v>351</v>
      </c>
      <c r="C46" s="621"/>
      <c r="D46" s="621"/>
      <c r="E46" s="621"/>
      <c r="F46" s="621"/>
      <c r="G46" s="621"/>
      <c r="H46" s="622"/>
      <c r="I46" s="499"/>
    </row>
    <row r="47" spans="2:9" s="502" customFormat="1" ht="25.2" customHeight="1" x14ac:dyDescent="0.25">
      <c r="B47" s="605" t="s">
        <v>352</v>
      </c>
      <c r="C47" s="606"/>
      <c r="D47" s="606"/>
      <c r="E47" s="606"/>
      <c r="F47" s="606"/>
      <c r="G47" s="606"/>
      <c r="H47" s="607"/>
      <c r="I47" s="501"/>
    </row>
    <row r="48" spans="2:9" s="200" customFormat="1" ht="25.2" customHeight="1" x14ac:dyDescent="0.25">
      <c r="B48" s="605" t="s">
        <v>353</v>
      </c>
      <c r="C48" s="606"/>
      <c r="D48" s="606"/>
      <c r="E48" s="606"/>
      <c r="F48" s="606"/>
      <c r="G48" s="606"/>
      <c r="H48" s="607"/>
      <c r="I48" s="501"/>
    </row>
    <row r="49" spans="2:9" s="200" customFormat="1" ht="25.2" customHeight="1" thickBot="1" x14ac:dyDescent="0.3">
      <c r="B49" s="608" t="s">
        <v>354</v>
      </c>
      <c r="C49" s="609"/>
      <c r="D49" s="609"/>
      <c r="E49" s="609"/>
      <c r="F49" s="609"/>
      <c r="G49" s="609"/>
      <c r="H49" s="610"/>
      <c r="I49" s="501"/>
    </row>
    <row r="50" spans="2:9" ht="16.2" thickBot="1" x14ac:dyDescent="0.35">
      <c r="B50" s="503"/>
    </row>
    <row r="51" spans="2:9" s="59" customFormat="1" ht="21.6" thickTop="1" x14ac:dyDescent="0.4">
      <c r="B51" s="611" t="s">
        <v>326</v>
      </c>
      <c r="C51" s="612"/>
      <c r="D51" s="612"/>
      <c r="E51" s="612"/>
      <c r="F51" s="612"/>
      <c r="G51" s="612"/>
      <c r="H51" s="613"/>
      <c r="I51" s="303"/>
    </row>
    <row r="52" spans="2:9" s="54" customFormat="1" ht="15" customHeight="1" x14ac:dyDescent="0.3">
      <c r="B52" s="504" t="s">
        <v>355</v>
      </c>
      <c r="C52" s="468"/>
      <c r="D52" s="468"/>
      <c r="E52" s="468"/>
      <c r="F52" s="468"/>
      <c r="G52" s="468"/>
      <c r="H52" s="469"/>
      <c r="I52" s="468"/>
    </row>
    <row r="53" spans="2:9" s="119" customFormat="1" ht="13.2" x14ac:dyDescent="0.25">
      <c r="B53" s="470" t="s">
        <v>328</v>
      </c>
      <c r="C53" s="471">
        <v>25000</v>
      </c>
      <c r="D53" s="471">
        <v>35000</v>
      </c>
      <c r="E53" s="471">
        <v>45000</v>
      </c>
      <c r="F53" s="471">
        <v>55000</v>
      </c>
      <c r="G53" s="471">
        <v>85000</v>
      </c>
      <c r="H53" s="472">
        <v>125000</v>
      </c>
      <c r="I53" s="468"/>
    </row>
    <row r="54" spans="2:9" s="54" customFormat="1" ht="15.6" x14ac:dyDescent="0.3">
      <c r="B54" s="473"/>
      <c r="C54" s="474"/>
      <c r="D54" s="474"/>
      <c r="E54" s="474"/>
      <c r="F54" s="474"/>
      <c r="G54" s="474"/>
      <c r="H54" s="475"/>
      <c r="I54" s="468"/>
    </row>
    <row r="55" spans="2:9" s="1" customFormat="1" ht="13.2" x14ac:dyDescent="0.25">
      <c r="B55" s="476" t="s">
        <v>329</v>
      </c>
      <c r="C55" s="477">
        <v>0.1</v>
      </c>
      <c r="D55" s="477">
        <v>0.1</v>
      </c>
      <c r="E55" s="477">
        <v>0.1</v>
      </c>
      <c r="F55" s="477">
        <v>0.1</v>
      </c>
      <c r="G55" s="477">
        <v>0.1</v>
      </c>
      <c r="H55" s="478">
        <v>0.1</v>
      </c>
      <c r="I55" s="479"/>
    </row>
    <row r="56" spans="2:9" s="54" customFormat="1" ht="15.6" x14ac:dyDescent="0.3">
      <c r="B56" s="473"/>
      <c r="C56" s="480"/>
      <c r="D56" s="480"/>
      <c r="E56" s="480"/>
      <c r="F56" s="480"/>
      <c r="G56" s="480"/>
      <c r="H56" s="481"/>
      <c r="I56" s="482"/>
    </row>
    <row r="57" spans="2:9" s="54" customFormat="1" ht="15.6" x14ac:dyDescent="0.3">
      <c r="B57" s="476" t="s">
        <v>330</v>
      </c>
      <c r="C57" s="483"/>
      <c r="D57" s="483"/>
      <c r="E57" s="483"/>
      <c r="F57" s="483"/>
      <c r="G57" s="483"/>
      <c r="H57" s="484"/>
      <c r="I57" s="482"/>
    </row>
    <row r="58" spans="2:9" ht="13.2" x14ac:dyDescent="0.25">
      <c r="B58" s="476" t="s">
        <v>331</v>
      </c>
      <c r="C58" s="483"/>
      <c r="D58" s="483"/>
      <c r="E58" s="483"/>
      <c r="F58" s="483"/>
      <c r="G58" s="483"/>
      <c r="H58" s="484"/>
      <c r="I58" s="479"/>
    </row>
    <row r="59" spans="2:9" ht="13.2" x14ac:dyDescent="0.25">
      <c r="B59" s="476" t="s">
        <v>332</v>
      </c>
      <c r="C59" s="483"/>
      <c r="D59" s="483"/>
      <c r="E59" s="483"/>
      <c r="F59" s="483"/>
      <c r="G59" s="483"/>
      <c r="H59" s="484"/>
      <c r="I59" s="479"/>
    </row>
    <row r="60" spans="2:9" ht="13.2" x14ac:dyDescent="0.25">
      <c r="B60" s="476" t="s">
        <v>333</v>
      </c>
      <c r="C60" s="483"/>
      <c r="D60" s="483"/>
      <c r="E60" s="483"/>
      <c r="F60" s="483"/>
      <c r="G60" s="483"/>
      <c r="H60" s="484"/>
      <c r="I60" s="479"/>
    </row>
    <row r="61" spans="2:9" ht="13.2" x14ac:dyDescent="0.25">
      <c r="B61" s="476" t="s">
        <v>334</v>
      </c>
      <c r="C61" s="483"/>
      <c r="D61" s="483"/>
      <c r="E61" s="483"/>
      <c r="F61" s="483"/>
      <c r="G61" s="483"/>
      <c r="H61" s="484"/>
      <c r="I61" s="479"/>
    </row>
    <row r="62" spans="2:9" ht="13.2" x14ac:dyDescent="0.25">
      <c r="B62" s="485" t="s">
        <v>335</v>
      </c>
      <c r="C62" s="486">
        <f>SUM(C57:C61)</f>
        <v>0</v>
      </c>
      <c r="D62" s="486">
        <f t="shared" ref="D62:H62" si="3">SUM(D57:D61)</f>
        <v>0</v>
      </c>
      <c r="E62" s="486">
        <f t="shared" si="3"/>
        <v>0</v>
      </c>
      <c r="F62" s="486">
        <f t="shared" si="3"/>
        <v>0</v>
      </c>
      <c r="G62" s="486">
        <f t="shared" si="3"/>
        <v>0</v>
      </c>
      <c r="H62" s="487">
        <f t="shared" si="3"/>
        <v>0</v>
      </c>
      <c r="I62" s="479"/>
    </row>
    <row r="63" spans="2:9" ht="13.2" x14ac:dyDescent="0.25">
      <c r="B63" s="473"/>
      <c r="C63" s="505"/>
      <c r="D63" s="505"/>
      <c r="E63" s="505"/>
      <c r="F63" s="505"/>
      <c r="G63" s="505"/>
      <c r="H63" s="506"/>
      <c r="I63" s="479"/>
    </row>
    <row r="64" spans="2:9" ht="13.2" x14ac:dyDescent="0.25">
      <c r="B64" s="614" t="s">
        <v>336</v>
      </c>
      <c r="C64" s="615"/>
      <c r="D64" s="615"/>
      <c r="E64" s="615"/>
      <c r="F64" s="615"/>
      <c r="G64" s="615"/>
      <c r="H64" s="616"/>
      <c r="I64" s="489"/>
    </row>
    <row r="65" spans="2:9" s="254" customFormat="1" ht="17.399999999999999" x14ac:dyDescent="0.3">
      <c r="B65" s="470" t="s">
        <v>337</v>
      </c>
      <c r="C65" s="471">
        <f t="shared" ref="C65:H65" si="4">C53-(C53*C55)-(C53*(SUM(C57:C61)))</f>
        <v>22500</v>
      </c>
      <c r="D65" s="471">
        <f t="shared" si="4"/>
        <v>31500</v>
      </c>
      <c r="E65" s="471">
        <f t="shared" si="4"/>
        <v>40500</v>
      </c>
      <c r="F65" s="471">
        <f t="shared" si="4"/>
        <v>49500</v>
      </c>
      <c r="G65" s="471">
        <f t="shared" si="4"/>
        <v>76500</v>
      </c>
      <c r="H65" s="472">
        <f t="shared" si="4"/>
        <v>112500</v>
      </c>
      <c r="I65" s="468"/>
    </row>
    <row r="66" spans="2:9" ht="12.45" customHeight="1" x14ac:dyDescent="0.25">
      <c r="B66" s="490"/>
      <c r="C66" s="491"/>
      <c r="D66" s="491"/>
      <c r="E66" s="491"/>
      <c r="F66" s="491"/>
      <c r="G66" s="491"/>
      <c r="H66" s="492"/>
      <c r="I66" s="489"/>
    </row>
    <row r="67" spans="2:9" s="1" customFormat="1" ht="13.2" x14ac:dyDescent="0.25">
      <c r="B67" s="494" t="s">
        <v>338</v>
      </c>
      <c r="C67" s="477">
        <v>0.39</v>
      </c>
      <c r="D67" s="477">
        <v>0.36</v>
      </c>
      <c r="E67" s="477">
        <v>0.32</v>
      </c>
      <c r="F67" s="477">
        <v>0.3</v>
      </c>
      <c r="G67" s="477">
        <v>0.3</v>
      </c>
      <c r="H67" s="478">
        <v>0.28999999999999998</v>
      </c>
      <c r="I67" s="479"/>
    </row>
    <row r="68" spans="2:9" s="54" customFormat="1" ht="15.6" x14ac:dyDescent="0.3">
      <c r="B68" s="493"/>
      <c r="C68" s="480"/>
      <c r="D68" s="480"/>
      <c r="E68" s="480"/>
      <c r="F68" s="480"/>
      <c r="G68" s="480"/>
      <c r="H68" s="481"/>
      <c r="I68" s="482"/>
    </row>
    <row r="69" spans="2:9" ht="13.2" x14ac:dyDescent="0.25">
      <c r="B69" s="493" t="s">
        <v>339</v>
      </c>
      <c r="C69" s="477">
        <v>0.15</v>
      </c>
      <c r="D69" s="477">
        <v>0.12</v>
      </c>
      <c r="E69" s="477">
        <v>0.13</v>
      </c>
      <c r="F69" s="477">
        <v>0.12</v>
      </c>
      <c r="G69" s="477">
        <v>0.11</v>
      </c>
      <c r="H69" s="478">
        <v>0.11</v>
      </c>
      <c r="I69" s="479"/>
    </row>
    <row r="70" spans="2:9" ht="13.2" x14ac:dyDescent="0.25">
      <c r="B70" s="493"/>
      <c r="C70" s="477"/>
      <c r="D70" s="477"/>
      <c r="E70" s="477"/>
      <c r="F70" s="477"/>
      <c r="G70" s="477"/>
      <c r="H70" s="478"/>
      <c r="I70" s="479"/>
    </row>
    <row r="71" spans="2:9" ht="13.2" x14ac:dyDescent="0.25">
      <c r="B71" s="493" t="s">
        <v>340</v>
      </c>
      <c r="C71" s="477">
        <v>0.15</v>
      </c>
      <c r="D71" s="477">
        <v>0.12</v>
      </c>
      <c r="E71" s="477">
        <v>0.13</v>
      </c>
      <c r="F71" s="477">
        <v>0.14000000000000001</v>
      </c>
      <c r="G71" s="477">
        <v>0.13</v>
      </c>
      <c r="H71" s="478">
        <v>0.13</v>
      </c>
      <c r="I71" s="479"/>
    </row>
    <row r="72" spans="2:9" ht="13.2" x14ac:dyDescent="0.25">
      <c r="B72" s="493"/>
      <c r="C72" s="477"/>
      <c r="D72" s="477"/>
      <c r="E72" s="477"/>
      <c r="F72" s="477"/>
      <c r="G72" s="477"/>
      <c r="H72" s="478"/>
      <c r="I72" s="479"/>
    </row>
    <row r="73" spans="2:9" ht="13.2" x14ac:dyDescent="0.25">
      <c r="B73" s="493" t="s">
        <v>341</v>
      </c>
      <c r="C73" s="477">
        <v>0.05</v>
      </c>
      <c r="D73" s="477">
        <v>0.05</v>
      </c>
      <c r="E73" s="477">
        <v>0.05</v>
      </c>
      <c r="F73" s="477">
        <v>0.05</v>
      </c>
      <c r="G73" s="477">
        <v>0.05</v>
      </c>
      <c r="H73" s="478">
        <v>0.05</v>
      </c>
      <c r="I73" s="479"/>
    </row>
    <row r="74" spans="2:9" ht="13.2" x14ac:dyDescent="0.25">
      <c r="B74" s="493"/>
      <c r="C74" s="477"/>
      <c r="D74" s="477"/>
      <c r="E74" s="477"/>
      <c r="F74" s="477"/>
      <c r="G74" s="477"/>
      <c r="H74" s="478"/>
      <c r="I74" s="479"/>
    </row>
    <row r="75" spans="2:9" s="1" customFormat="1" ht="14.7" customHeight="1" x14ac:dyDescent="0.25">
      <c r="B75" s="494" t="s">
        <v>342</v>
      </c>
      <c r="C75" s="477">
        <v>0.05</v>
      </c>
      <c r="D75" s="477">
        <v>0.05</v>
      </c>
      <c r="E75" s="477">
        <v>0.05</v>
      </c>
      <c r="F75" s="477">
        <v>0.05</v>
      </c>
      <c r="G75" s="477">
        <v>0.05</v>
      </c>
      <c r="H75" s="478">
        <v>0.05</v>
      </c>
      <c r="I75" s="479"/>
    </row>
    <row r="76" spans="2:9" s="1" customFormat="1" ht="14.7" customHeight="1" x14ac:dyDescent="0.25">
      <c r="B76" s="494"/>
      <c r="C76" s="477"/>
      <c r="D76" s="477"/>
      <c r="E76" s="477"/>
      <c r="F76" s="477"/>
      <c r="G76" s="477"/>
      <c r="H76" s="478"/>
      <c r="I76" s="479"/>
    </row>
    <row r="77" spans="2:9" ht="13.2" x14ac:dyDescent="0.25">
      <c r="B77" s="493" t="s">
        <v>343</v>
      </c>
      <c r="C77" s="477">
        <v>0.03</v>
      </c>
      <c r="D77" s="477">
        <v>0.05</v>
      </c>
      <c r="E77" s="477">
        <v>0.05</v>
      </c>
      <c r="F77" s="477">
        <v>7.0000000000000007E-2</v>
      </c>
      <c r="G77" s="477">
        <v>7.0000000000000007E-2</v>
      </c>
      <c r="H77" s="478">
        <v>0.08</v>
      </c>
      <c r="I77" s="479"/>
    </row>
    <row r="78" spans="2:9" ht="13.2" x14ac:dyDescent="0.25">
      <c r="B78" s="493"/>
      <c r="C78" s="477"/>
      <c r="D78" s="477"/>
      <c r="E78" s="477"/>
      <c r="F78" s="477"/>
      <c r="G78" s="477"/>
      <c r="H78" s="478"/>
      <c r="I78" s="479"/>
    </row>
    <row r="79" spans="2:9" ht="13.2" x14ac:dyDescent="0.25">
      <c r="B79" s="493" t="s">
        <v>156</v>
      </c>
      <c r="C79" s="477">
        <v>0.04</v>
      </c>
      <c r="D79" s="477">
        <v>0.05</v>
      </c>
      <c r="E79" s="477">
        <v>0.05</v>
      </c>
      <c r="F79" s="477">
        <v>0.06</v>
      </c>
      <c r="G79" s="477">
        <v>7.0000000000000007E-2</v>
      </c>
      <c r="H79" s="478">
        <v>7.0000000000000007E-2</v>
      </c>
      <c r="I79" s="479"/>
    </row>
    <row r="80" spans="2:9" ht="13.2" x14ac:dyDescent="0.25">
      <c r="B80" s="473"/>
      <c r="C80" s="477"/>
      <c r="D80" s="477"/>
      <c r="E80" s="477"/>
      <c r="F80" s="477"/>
      <c r="G80" s="477"/>
      <c r="H80" s="478"/>
      <c r="I80" s="479"/>
    </row>
    <row r="81" spans="2:9" ht="13.2" x14ac:dyDescent="0.25">
      <c r="B81" s="473" t="s">
        <v>344</v>
      </c>
      <c r="C81" s="477">
        <v>0.05</v>
      </c>
      <c r="D81" s="477">
        <v>0.05</v>
      </c>
      <c r="E81" s="477">
        <v>0.05</v>
      </c>
      <c r="F81" s="477">
        <v>0.05</v>
      </c>
      <c r="G81" s="477">
        <v>0.05</v>
      </c>
      <c r="H81" s="478">
        <v>0.05</v>
      </c>
      <c r="I81" s="479"/>
    </row>
    <row r="82" spans="2:9" ht="13.2" x14ac:dyDescent="0.25">
      <c r="B82" s="473"/>
      <c r="C82" s="477"/>
      <c r="D82" s="477"/>
      <c r="E82" s="477"/>
      <c r="F82" s="477"/>
      <c r="G82" s="477"/>
      <c r="H82" s="478"/>
      <c r="I82" s="479"/>
    </row>
    <row r="83" spans="2:9" ht="13.2" x14ac:dyDescent="0.25">
      <c r="B83" s="473" t="s">
        <v>345</v>
      </c>
      <c r="C83" s="477">
        <v>0.05</v>
      </c>
      <c r="D83" s="477">
        <v>0.06</v>
      </c>
      <c r="E83" s="477">
        <v>0.06</v>
      </c>
      <c r="F83" s="477">
        <v>0.05</v>
      </c>
      <c r="G83" s="477">
        <v>0.05</v>
      </c>
      <c r="H83" s="478">
        <v>0.05</v>
      </c>
      <c r="I83" s="479"/>
    </row>
    <row r="84" spans="2:9" ht="13.2" x14ac:dyDescent="0.25">
      <c r="B84" s="473"/>
      <c r="C84" s="477"/>
      <c r="D84" s="477"/>
      <c r="E84" s="477"/>
      <c r="F84" s="477"/>
      <c r="G84" s="477"/>
      <c r="H84" s="478"/>
      <c r="I84" s="479"/>
    </row>
    <row r="85" spans="2:9" ht="13.2" x14ac:dyDescent="0.25">
      <c r="B85" s="473" t="s">
        <v>346</v>
      </c>
      <c r="C85" s="477">
        <v>0.04</v>
      </c>
      <c r="D85" s="477">
        <v>0.04</v>
      </c>
      <c r="E85" s="477">
        <v>0.06</v>
      </c>
      <c r="F85" s="477">
        <v>0.06</v>
      </c>
      <c r="G85" s="477">
        <v>7.0000000000000007E-2</v>
      </c>
      <c r="H85" s="478">
        <v>7.0000000000000007E-2</v>
      </c>
      <c r="I85" s="479"/>
    </row>
    <row r="86" spans="2:9" ht="13.2" x14ac:dyDescent="0.25">
      <c r="B86" s="473"/>
      <c r="C86" s="477"/>
      <c r="D86" s="477"/>
      <c r="E86" s="477"/>
      <c r="F86" s="477"/>
      <c r="G86" s="477"/>
      <c r="H86" s="478"/>
      <c r="I86" s="479"/>
    </row>
    <row r="87" spans="2:9" ht="13.2" x14ac:dyDescent="0.25">
      <c r="B87" s="473" t="s">
        <v>347</v>
      </c>
      <c r="C87" s="477">
        <v>0</v>
      </c>
      <c r="D87" s="477">
        <v>0.05</v>
      </c>
      <c r="E87" s="477">
        <v>0.05</v>
      </c>
      <c r="F87" s="477">
        <v>0.05</v>
      </c>
      <c r="G87" s="477">
        <v>0.05</v>
      </c>
      <c r="H87" s="478">
        <v>0.05</v>
      </c>
      <c r="I87" s="479"/>
    </row>
    <row r="88" spans="2:9" ht="13.2" x14ac:dyDescent="0.25">
      <c r="B88" s="485" t="s">
        <v>348</v>
      </c>
      <c r="C88" s="495">
        <f t="shared" ref="C88:H88" si="5">SUM(C67:C87)</f>
        <v>1.0000000000000002</v>
      </c>
      <c r="D88" s="495">
        <f t="shared" si="5"/>
        <v>1.0000000000000002</v>
      </c>
      <c r="E88" s="495">
        <f t="shared" si="5"/>
        <v>1.0000000000000004</v>
      </c>
      <c r="F88" s="495">
        <f t="shared" si="5"/>
        <v>1.0000000000000004</v>
      </c>
      <c r="G88" s="495">
        <f t="shared" si="5"/>
        <v>1.0000000000000004</v>
      </c>
      <c r="H88" s="496">
        <f t="shared" si="5"/>
        <v>1.0000000000000002</v>
      </c>
      <c r="I88" s="479"/>
    </row>
    <row r="89" spans="2:9" ht="13.2" x14ac:dyDescent="0.25">
      <c r="B89" s="485"/>
      <c r="C89" s="479"/>
      <c r="D89" s="479"/>
      <c r="E89" s="479"/>
      <c r="F89" s="479"/>
      <c r="G89" s="479"/>
      <c r="H89" s="488"/>
      <c r="I89" s="479"/>
    </row>
    <row r="90" spans="2:9" ht="13.2" x14ac:dyDescent="0.25">
      <c r="B90" s="617" t="s">
        <v>349</v>
      </c>
      <c r="C90" s="618"/>
      <c r="D90" s="618"/>
      <c r="E90" s="618"/>
      <c r="F90" s="618"/>
      <c r="G90" s="618"/>
      <c r="H90" s="619"/>
      <c r="I90" s="479"/>
    </row>
    <row r="91" spans="2:9" ht="13.2" x14ac:dyDescent="0.25">
      <c r="B91" s="473" t="s">
        <v>350</v>
      </c>
      <c r="C91" s="497">
        <v>0.08</v>
      </c>
      <c r="D91" s="497">
        <v>0.06</v>
      </c>
      <c r="E91" s="497">
        <v>0.05</v>
      </c>
      <c r="F91" s="497">
        <v>0.05</v>
      </c>
      <c r="G91" s="497">
        <v>0.05</v>
      </c>
      <c r="H91" s="498">
        <v>0.05</v>
      </c>
      <c r="I91" s="479"/>
    </row>
    <row r="92" spans="2:9" ht="13.8" thickBot="1" x14ac:dyDescent="0.3">
      <c r="B92" s="473"/>
      <c r="C92" s="479"/>
      <c r="D92" s="479"/>
      <c r="E92" s="479"/>
      <c r="F92" s="479"/>
      <c r="G92" s="479"/>
      <c r="H92" s="488"/>
      <c r="I92" s="479"/>
    </row>
    <row r="93" spans="2:9" s="500" customFormat="1" ht="25.2" customHeight="1" x14ac:dyDescent="0.25">
      <c r="B93" s="620" t="s">
        <v>351</v>
      </c>
      <c r="C93" s="621"/>
      <c r="D93" s="621"/>
      <c r="E93" s="621"/>
      <c r="F93" s="621"/>
      <c r="G93" s="621"/>
      <c r="H93" s="622"/>
      <c r="I93" s="499"/>
    </row>
    <row r="94" spans="2:9" s="502" customFormat="1" ht="25.2" customHeight="1" x14ac:dyDescent="0.25">
      <c r="B94" s="605" t="s">
        <v>352</v>
      </c>
      <c r="C94" s="606"/>
      <c r="D94" s="606"/>
      <c r="E94" s="606"/>
      <c r="F94" s="606"/>
      <c r="G94" s="606"/>
      <c r="H94" s="607"/>
      <c r="I94" s="501"/>
    </row>
    <row r="95" spans="2:9" s="200" customFormat="1" ht="25.2" customHeight="1" x14ac:dyDescent="0.25">
      <c r="B95" s="605" t="s">
        <v>353</v>
      </c>
      <c r="C95" s="606"/>
      <c r="D95" s="606"/>
      <c r="E95" s="606"/>
      <c r="F95" s="606"/>
      <c r="G95" s="606"/>
      <c r="H95" s="607"/>
      <c r="I95" s="501"/>
    </row>
    <row r="96" spans="2:9" s="200" customFormat="1" ht="25.2" customHeight="1" thickBot="1" x14ac:dyDescent="0.3">
      <c r="B96" s="608" t="s">
        <v>354</v>
      </c>
      <c r="C96" s="609"/>
      <c r="D96" s="609"/>
      <c r="E96" s="609"/>
      <c r="F96" s="609"/>
      <c r="G96" s="609"/>
      <c r="H96" s="610"/>
      <c r="I96" s="501"/>
    </row>
    <row r="97" spans="2:9" ht="16.2" thickBot="1" x14ac:dyDescent="0.35">
      <c r="B97" s="503"/>
    </row>
    <row r="98" spans="2:9" s="59" customFormat="1" ht="21.6" thickTop="1" x14ac:dyDescent="0.4">
      <c r="B98" s="611" t="s">
        <v>326</v>
      </c>
      <c r="C98" s="612"/>
      <c r="D98" s="612"/>
      <c r="E98" s="612"/>
      <c r="F98" s="612"/>
      <c r="G98" s="612"/>
      <c r="H98" s="613"/>
      <c r="I98" s="303"/>
    </row>
    <row r="99" spans="2:9" s="54" customFormat="1" ht="15" customHeight="1" x14ac:dyDescent="0.3">
      <c r="B99" s="504" t="s">
        <v>356</v>
      </c>
      <c r="C99" s="468"/>
      <c r="D99" s="468"/>
      <c r="E99" s="468"/>
      <c r="F99" s="468"/>
      <c r="G99" s="468"/>
      <c r="H99" s="469"/>
      <c r="I99" s="468"/>
    </row>
    <row r="100" spans="2:9" s="119" customFormat="1" ht="13.2" x14ac:dyDescent="0.25">
      <c r="B100" s="470" t="s">
        <v>328</v>
      </c>
      <c r="C100" s="471">
        <v>25000</v>
      </c>
      <c r="D100" s="471">
        <v>35000</v>
      </c>
      <c r="E100" s="471">
        <v>45000</v>
      </c>
      <c r="F100" s="471">
        <v>55000</v>
      </c>
      <c r="G100" s="471">
        <v>85000</v>
      </c>
      <c r="H100" s="472">
        <v>125000</v>
      </c>
      <c r="I100" s="468"/>
    </row>
    <row r="101" spans="2:9" s="54" customFormat="1" ht="15.6" x14ac:dyDescent="0.3">
      <c r="B101" s="473"/>
      <c r="C101" s="474"/>
      <c r="D101" s="474"/>
      <c r="E101" s="474"/>
      <c r="F101" s="474"/>
      <c r="G101" s="474"/>
      <c r="H101" s="475"/>
      <c r="I101" s="468"/>
    </row>
    <row r="102" spans="2:9" s="1" customFormat="1" ht="13.2" x14ac:dyDescent="0.25">
      <c r="B102" s="476" t="s">
        <v>329</v>
      </c>
      <c r="C102" s="477">
        <v>0.1</v>
      </c>
      <c r="D102" s="477">
        <v>0.1</v>
      </c>
      <c r="E102" s="477">
        <v>0.1</v>
      </c>
      <c r="F102" s="477">
        <v>0.1</v>
      </c>
      <c r="G102" s="477">
        <v>0.1</v>
      </c>
      <c r="H102" s="478">
        <v>0.1</v>
      </c>
      <c r="I102" s="479"/>
    </row>
    <row r="103" spans="2:9" s="54" customFormat="1" ht="15.6" x14ac:dyDescent="0.3">
      <c r="B103" s="473"/>
      <c r="C103" s="480"/>
      <c r="D103" s="480"/>
      <c r="E103" s="480"/>
      <c r="F103" s="480"/>
      <c r="G103" s="480"/>
      <c r="H103" s="481"/>
      <c r="I103" s="482"/>
    </row>
    <row r="104" spans="2:9" s="54" customFormat="1" ht="15.6" x14ac:dyDescent="0.3">
      <c r="B104" s="476" t="s">
        <v>330</v>
      </c>
      <c r="C104" s="483"/>
      <c r="D104" s="483"/>
      <c r="E104" s="483"/>
      <c r="F104" s="483"/>
      <c r="G104" s="483"/>
      <c r="H104" s="484"/>
      <c r="I104" s="482"/>
    </row>
    <row r="105" spans="2:9" ht="13.2" x14ac:dyDescent="0.25">
      <c r="B105" s="476" t="s">
        <v>331</v>
      </c>
      <c r="C105" s="483"/>
      <c r="D105" s="483"/>
      <c r="E105" s="483"/>
      <c r="F105" s="483"/>
      <c r="G105" s="483"/>
      <c r="H105" s="484"/>
      <c r="I105" s="479"/>
    </row>
    <row r="106" spans="2:9" ht="13.2" x14ac:dyDescent="0.25">
      <c r="B106" s="476" t="s">
        <v>332</v>
      </c>
      <c r="C106" s="483"/>
      <c r="D106" s="483"/>
      <c r="E106" s="483"/>
      <c r="F106" s="483"/>
      <c r="G106" s="483"/>
      <c r="H106" s="484"/>
      <c r="I106" s="479"/>
    </row>
    <row r="107" spans="2:9" ht="13.2" x14ac:dyDescent="0.25">
      <c r="B107" s="476" t="s">
        <v>333</v>
      </c>
      <c r="C107" s="483"/>
      <c r="D107" s="483"/>
      <c r="E107" s="483"/>
      <c r="F107" s="483"/>
      <c r="G107" s="483"/>
      <c r="H107" s="484"/>
      <c r="I107" s="479"/>
    </row>
    <row r="108" spans="2:9" ht="13.2" x14ac:dyDescent="0.25">
      <c r="B108" s="476" t="s">
        <v>334</v>
      </c>
      <c r="C108" s="483"/>
      <c r="D108" s="483"/>
      <c r="E108" s="483"/>
      <c r="F108" s="483"/>
      <c r="G108" s="483"/>
      <c r="H108" s="484"/>
      <c r="I108" s="479"/>
    </row>
    <row r="109" spans="2:9" ht="13.2" x14ac:dyDescent="0.25">
      <c r="B109" s="485" t="s">
        <v>335</v>
      </c>
      <c r="C109" s="486">
        <f>SUM(C104:C108)</f>
        <v>0</v>
      </c>
      <c r="D109" s="486">
        <f t="shared" ref="D109:H109" si="6">SUM(D104:D108)</f>
        <v>0</v>
      </c>
      <c r="E109" s="486">
        <f t="shared" si="6"/>
        <v>0</v>
      </c>
      <c r="F109" s="486">
        <f t="shared" si="6"/>
        <v>0</v>
      </c>
      <c r="G109" s="486">
        <f t="shared" si="6"/>
        <v>0</v>
      </c>
      <c r="H109" s="487">
        <f t="shared" si="6"/>
        <v>0</v>
      </c>
      <c r="I109" s="479"/>
    </row>
    <row r="110" spans="2:9" ht="13.2" x14ac:dyDescent="0.25">
      <c r="B110" s="473"/>
      <c r="C110" s="479"/>
      <c r="D110" s="479"/>
      <c r="E110" s="479"/>
      <c r="F110" s="479"/>
      <c r="G110" s="479"/>
      <c r="H110" s="488"/>
      <c r="I110" s="479"/>
    </row>
    <row r="111" spans="2:9" ht="13.2" x14ac:dyDescent="0.25">
      <c r="B111" s="614" t="s">
        <v>336</v>
      </c>
      <c r="C111" s="615"/>
      <c r="D111" s="615"/>
      <c r="E111" s="615"/>
      <c r="F111" s="615"/>
      <c r="G111" s="615"/>
      <c r="H111" s="616"/>
      <c r="I111" s="489"/>
    </row>
    <row r="112" spans="2:9" s="254" customFormat="1" ht="17.399999999999999" x14ac:dyDescent="0.3">
      <c r="B112" s="470" t="s">
        <v>337</v>
      </c>
      <c r="C112" s="471">
        <f>C100-(C100*C102)-(C100*(SUM(C104:C108)))</f>
        <v>22500</v>
      </c>
      <c r="D112" s="471">
        <f t="shared" ref="D112:H112" si="7">D100-(D100*D102)-(D100*(SUM(D104:D108)))</f>
        <v>31500</v>
      </c>
      <c r="E112" s="471">
        <f t="shared" si="7"/>
        <v>40500</v>
      </c>
      <c r="F112" s="471">
        <f t="shared" si="7"/>
        <v>49500</v>
      </c>
      <c r="G112" s="471">
        <f t="shared" si="7"/>
        <v>76500</v>
      </c>
      <c r="H112" s="472">
        <f t="shared" si="7"/>
        <v>112500</v>
      </c>
      <c r="I112" s="468">
        <f>I100-(I100*I102)-(I100*I105)</f>
        <v>0</v>
      </c>
    </row>
    <row r="113" spans="2:9" ht="12.45" customHeight="1" x14ac:dyDescent="0.25">
      <c r="B113" s="490"/>
      <c r="C113" s="491"/>
      <c r="D113" s="491"/>
      <c r="E113" s="491"/>
      <c r="F113" s="491"/>
      <c r="G113" s="491"/>
      <c r="H113" s="492"/>
      <c r="I113" s="489"/>
    </row>
    <row r="114" spans="2:9" s="1" customFormat="1" ht="13.2" x14ac:dyDescent="0.25">
      <c r="B114" s="494" t="s">
        <v>338</v>
      </c>
      <c r="C114" s="477">
        <v>0.4</v>
      </c>
      <c r="D114" s="477">
        <v>0.36</v>
      </c>
      <c r="E114" s="477">
        <v>0.34</v>
      </c>
      <c r="F114" s="477">
        <v>0.32</v>
      </c>
      <c r="G114" s="477">
        <v>0.31</v>
      </c>
      <c r="H114" s="478">
        <v>0.3</v>
      </c>
      <c r="I114" s="479"/>
    </row>
    <row r="115" spans="2:9" s="54" customFormat="1" ht="15.6" x14ac:dyDescent="0.3">
      <c r="B115" s="493"/>
      <c r="C115" s="480"/>
      <c r="D115" s="480"/>
      <c r="E115" s="480"/>
      <c r="F115" s="480"/>
      <c r="G115" s="480"/>
      <c r="H115" s="481"/>
      <c r="I115" s="482"/>
    </row>
    <row r="116" spans="2:9" ht="13.2" x14ac:dyDescent="0.25">
      <c r="B116" s="493" t="s">
        <v>339</v>
      </c>
      <c r="C116" s="477">
        <v>0.15</v>
      </c>
      <c r="D116" s="477">
        <v>0.14000000000000001</v>
      </c>
      <c r="E116" s="477">
        <v>0.13</v>
      </c>
      <c r="F116" s="477">
        <v>0.12</v>
      </c>
      <c r="G116" s="477">
        <v>0.11</v>
      </c>
      <c r="H116" s="478">
        <v>0.11</v>
      </c>
      <c r="I116" s="479"/>
    </row>
    <row r="117" spans="2:9" ht="13.2" x14ac:dyDescent="0.25">
      <c r="B117" s="493"/>
      <c r="C117" s="477"/>
      <c r="D117" s="477"/>
      <c r="E117" s="477"/>
      <c r="F117" s="477"/>
      <c r="G117" s="477"/>
      <c r="H117" s="478"/>
      <c r="I117" s="479"/>
    </row>
    <row r="118" spans="2:9" ht="13.2" x14ac:dyDescent="0.25">
      <c r="B118" s="493" t="s">
        <v>340</v>
      </c>
      <c r="C118" s="477">
        <v>0.15</v>
      </c>
      <c r="D118" s="477">
        <v>0.14000000000000001</v>
      </c>
      <c r="E118" s="477">
        <v>0.14000000000000001</v>
      </c>
      <c r="F118" s="477">
        <v>0.13</v>
      </c>
      <c r="G118" s="477">
        <v>0.13</v>
      </c>
      <c r="H118" s="478">
        <v>0.13</v>
      </c>
      <c r="I118" s="479"/>
    </row>
    <row r="119" spans="2:9" ht="13.2" x14ac:dyDescent="0.25">
      <c r="B119" s="493"/>
      <c r="C119" s="477"/>
      <c r="D119" s="477"/>
      <c r="E119" s="477"/>
      <c r="F119" s="477"/>
      <c r="G119" s="477"/>
      <c r="H119" s="478"/>
      <c r="I119" s="479"/>
    </row>
    <row r="120" spans="2:9" ht="13.2" x14ac:dyDescent="0.25">
      <c r="B120" s="493" t="s">
        <v>341</v>
      </c>
      <c r="C120" s="477">
        <v>0.05</v>
      </c>
      <c r="D120" s="477">
        <v>0.05</v>
      </c>
      <c r="E120" s="477">
        <v>0.05</v>
      </c>
      <c r="F120" s="477">
        <v>0.05</v>
      </c>
      <c r="G120" s="477">
        <v>0.05</v>
      </c>
      <c r="H120" s="478">
        <v>0.05</v>
      </c>
      <c r="I120" s="479"/>
    </row>
    <row r="121" spans="2:9" ht="13.2" x14ac:dyDescent="0.25">
      <c r="B121" s="493"/>
      <c r="C121" s="477"/>
      <c r="D121" s="477"/>
      <c r="E121" s="477"/>
      <c r="F121" s="477"/>
      <c r="G121" s="477"/>
      <c r="H121" s="478"/>
      <c r="I121" s="479"/>
    </row>
    <row r="122" spans="2:9" s="1" customFormat="1" ht="14.7" customHeight="1" x14ac:dyDescent="0.25">
      <c r="B122" s="494" t="s">
        <v>342</v>
      </c>
      <c r="C122" s="477">
        <v>0.05</v>
      </c>
      <c r="D122" s="477">
        <v>0.05</v>
      </c>
      <c r="E122" s="477">
        <v>0.05</v>
      </c>
      <c r="F122" s="477">
        <v>0.05</v>
      </c>
      <c r="G122" s="477">
        <v>0.05</v>
      </c>
      <c r="H122" s="478">
        <v>0.05</v>
      </c>
      <c r="I122" s="479"/>
    </row>
    <row r="123" spans="2:9" s="1" customFormat="1" ht="14.7" customHeight="1" x14ac:dyDescent="0.25">
      <c r="B123" s="494"/>
      <c r="C123" s="477"/>
      <c r="D123" s="477"/>
      <c r="E123" s="477"/>
      <c r="F123" s="477"/>
      <c r="G123" s="477"/>
      <c r="H123" s="478"/>
      <c r="I123" s="479"/>
    </row>
    <row r="124" spans="2:9" ht="13.2" x14ac:dyDescent="0.25">
      <c r="B124" s="493" t="s">
        <v>343</v>
      </c>
      <c r="C124" s="477">
        <v>0.03</v>
      </c>
      <c r="D124" s="477">
        <v>0.04</v>
      </c>
      <c r="E124" s="477">
        <v>0.04</v>
      </c>
      <c r="F124" s="477">
        <v>0.05</v>
      </c>
      <c r="G124" s="477">
        <v>7.0000000000000007E-2</v>
      </c>
      <c r="H124" s="478">
        <v>7.0000000000000007E-2</v>
      </c>
      <c r="I124" s="479"/>
    </row>
    <row r="125" spans="2:9" ht="13.2" x14ac:dyDescent="0.25">
      <c r="B125" s="493"/>
      <c r="C125" s="477"/>
      <c r="D125" s="477"/>
      <c r="E125" s="477"/>
      <c r="F125" s="477"/>
      <c r="G125" s="477"/>
      <c r="H125" s="478"/>
      <c r="I125" s="479"/>
    </row>
    <row r="126" spans="2:9" ht="13.2" x14ac:dyDescent="0.25">
      <c r="B126" s="493" t="s">
        <v>156</v>
      </c>
      <c r="C126" s="477">
        <v>0.04</v>
      </c>
      <c r="D126" s="477">
        <v>0.04</v>
      </c>
      <c r="E126" s="477">
        <v>0.05</v>
      </c>
      <c r="F126" s="477">
        <v>0.06</v>
      </c>
      <c r="G126" s="477">
        <v>0.06</v>
      </c>
      <c r="H126" s="478">
        <v>7.0000000000000007E-2</v>
      </c>
      <c r="I126" s="479"/>
    </row>
    <row r="127" spans="2:9" ht="13.2" x14ac:dyDescent="0.25">
      <c r="B127" s="473"/>
      <c r="C127" s="477"/>
      <c r="D127" s="477"/>
      <c r="E127" s="477"/>
      <c r="F127" s="477"/>
      <c r="G127" s="477"/>
      <c r="H127" s="478"/>
      <c r="I127" s="479"/>
    </row>
    <row r="128" spans="2:9" ht="13.2" x14ac:dyDescent="0.25">
      <c r="B128" s="473" t="s">
        <v>344</v>
      </c>
      <c r="C128" s="477">
        <v>0.04</v>
      </c>
      <c r="D128" s="477">
        <v>0.04</v>
      </c>
      <c r="E128" s="477">
        <v>0.04</v>
      </c>
      <c r="F128" s="477">
        <v>0.05</v>
      </c>
      <c r="G128" s="477">
        <v>0.05</v>
      </c>
      <c r="H128" s="478">
        <v>0.05</v>
      </c>
      <c r="I128" s="479"/>
    </row>
    <row r="129" spans="2:9" ht="13.2" x14ac:dyDescent="0.25">
      <c r="B129" s="473"/>
      <c r="C129" s="477"/>
      <c r="D129" s="477"/>
      <c r="E129" s="477"/>
      <c r="F129" s="477"/>
      <c r="G129" s="477"/>
      <c r="H129" s="478"/>
      <c r="I129" s="479"/>
    </row>
    <row r="130" spans="2:9" ht="13.2" x14ac:dyDescent="0.25">
      <c r="B130" s="473" t="s">
        <v>345</v>
      </c>
      <c r="C130" s="477">
        <v>0.06</v>
      </c>
      <c r="D130" s="477">
        <v>0.06</v>
      </c>
      <c r="E130" s="477">
        <v>0.06</v>
      </c>
      <c r="F130" s="477">
        <v>0.06</v>
      </c>
      <c r="G130" s="477">
        <v>0.05</v>
      </c>
      <c r="H130" s="478">
        <v>0.05</v>
      </c>
      <c r="I130" s="479"/>
    </row>
    <row r="131" spans="2:9" ht="13.2" x14ac:dyDescent="0.25">
      <c r="B131" s="473"/>
      <c r="C131" s="477"/>
      <c r="D131" s="477"/>
      <c r="E131" s="477"/>
      <c r="F131" s="477"/>
      <c r="G131" s="477"/>
      <c r="H131" s="478"/>
      <c r="I131" s="479"/>
    </row>
    <row r="132" spans="2:9" ht="13.2" x14ac:dyDescent="0.25">
      <c r="B132" s="473" t="s">
        <v>346</v>
      </c>
      <c r="C132" s="477">
        <v>0.03</v>
      </c>
      <c r="D132" s="477">
        <v>0.04</v>
      </c>
      <c r="E132" s="477">
        <v>0.05</v>
      </c>
      <c r="F132" s="477">
        <v>0.06</v>
      </c>
      <c r="G132" s="477">
        <v>7.0000000000000007E-2</v>
      </c>
      <c r="H132" s="478">
        <v>7.0000000000000007E-2</v>
      </c>
      <c r="I132" s="479"/>
    </row>
    <row r="133" spans="2:9" ht="13.2" x14ac:dyDescent="0.25">
      <c r="B133" s="473"/>
      <c r="C133" s="477"/>
      <c r="D133" s="477"/>
      <c r="E133" s="477"/>
      <c r="F133" s="477"/>
      <c r="G133" s="477"/>
      <c r="H133" s="478"/>
      <c r="I133" s="479"/>
    </row>
    <row r="134" spans="2:9" ht="13.2" x14ac:dyDescent="0.25">
      <c r="B134" s="473" t="s">
        <v>347</v>
      </c>
      <c r="C134" s="477">
        <v>0</v>
      </c>
      <c r="D134" s="477">
        <v>0.04</v>
      </c>
      <c r="E134" s="477">
        <v>0.05</v>
      </c>
      <c r="F134" s="477">
        <v>0.05</v>
      </c>
      <c r="G134" s="477">
        <v>0.05</v>
      </c>
      <c r="H134" s="478">
        <v>0.05</v>
      </c>
      <c r="I134" s="479"/>
    </row>
    <row r="135" spans="2:9" ht="13.2" x14ac:dyDescent="0.25">
      <c r="B135" s="485" t="s">
        <v>348</v>
      </c>
      <c r="C135" s="495">
        <f t="shared" ref="C135:H135" si="8">SUM(C114:C134)</f>
        <v>1.0000000000000002</v>
      </c>
      <c r="D135" s="495">
        <f t="shared" si="8"/>
        <v>1.0000000000000002</v>
      </c>
      <c r="E135" s="495">
        <f t="shared" si="8"/>
        <v>1.0000000000000004</v>
      </c>
      <c r="F135" s="495">
        <f t="shared" si="8"/>
        <v>1.0000000000000004</v>
      </c>
      <c r="G135" s="495">
        <f t="shared" si="8"/>
        <v>1.0000000000000004</v>
      </c>
      <c r="H135" s="496">
        <f t="shared" si="8"/>
        <v>1.0000000000000004</v>
      </c>
      <c r="I135" s="479"/>
    </row>
    <row r="136" spans="2:9" ht="13.2" x14ac:dyDescent="0.25">
      <c r="B136" s="485"/>
      <c r="C136" s="479"/>
      <c r="D136" s="479"/>
      <c r="E136" s="479"/>
      <c r="F136" s="479"/>
      <c r="G136" s="479"/>
      <c r="H136" s="488"/>
      <c r="I136" s="479"/>
    </row>
    <row r="137" spans="2:9" ht="13.2" x14ac:dyDescent="0.25">
      <c r="B137" s="617" t="s">
        <v>349</v>
      </c>
      <c r="C137" s="618"/>
      <c r="D137" s="618"/>
      <c r="E137" s="618"/>
      <c r="F137" s="618"/>
      <c r="G137" s="618"/>
      <c r="H137" s="619"/>
      <c r="I137" s="479"/>
    </row>
    <row r="138" spans="2:9" ht="13.2" x14ac:dyDescent="0.25">
      <c r="B138" s="473" t="s">
        <v>357</v>
      </c>
      <c r="C138" s="497">
        <v>0</v>
      </c>
      <c r="D138" s="497">
        <v>0</v>
      </c>
      <c r="E138" s="497">
        <v>0</v>
      </c>
      <c r="F138" s="497">
        <v>0</v>
      </c>
      <c r="G138" s="497">
        <v>0</v>
      </c>
      <c r="H138" s="498">
        <v>0</v>
      </c>
      <c r="I138" s="479"/>
    </row>
    <row r="139" spans="2:9" ht="13.8" thickBot="1" x14ac:dyDescent="0.3">
      <c r="B139" s="473"/>
      <c r="C139" s="479"/>
      <c r="D139" s="479"/>
      <c r="E139" s="479"/>
      <c r="F139" s="479"/>
      <c r="G139" s="479"/>
      <c r="H139" s="488"/>
      <c r="I139" s="479"/>
    </row>
    <row r="140" spans="2:9" s="500" customFormat="1" ht="25.2" customHeight="1" x14ac:dyDescent="0.25">
      <c r="B140" s="620" t="s">
        <v>351</v>
      </c>
      <c r="C140" s="621"/>
      <c r="D140" s="621"/>
      <c r="E140" s="621"/>
      <c r="F140" s="621"/>
      <c r="G140" s="621"/>
      <c r="H140" s="622"/>
      <c r="I140" s="499"/>
    </row>
    <row r="141" spans="2:9" s="502" customFormat="1" ht="25.2" customHeight="1" x14ac:dyDescent="0.25">
      <c r="B141" s="605" t="s">
        <v>352</v>
      </c>
      <c r="C141" s="606"/>
      <c r="D141" s="606"/>
      <c r="E141" s="606"/>
      <c r="F141" s="606"/>
      <c r="G141" s="606"/>
      <c r="H141" s="607"/>
      <c r="I141" s="501"/>
    </row>
    <row r="142" spans="2:9" s="200" customFormat="1" ht="25.2" customHeight="1" x14ac:dyDescent="0.25">
      <c r="B142" s="605" t="s">
        <v>353</v>
      </c>
      <c r="C142" s="606"/>
      <c r="D142" s="606"/>
      <c r="E142" s="606"/>
      <c r="F142" s="606"/>
      <c r="G142" s="606"/>
      <c r="H142" s="607"/>
      <c r="I142" s="501"/>
    </row>
    <row r="143" spans="2:9" s="200" customFormat="1" ht="25.2" customHeight="1" thickBot="1" x14ac:dyDescent="0.3">
      <c r="B143" s="608" t="s">
        <v>354</v>
      </c>
      <c r="C143" s="609"/>
      <c r="D143" s="609"/>
      <c r="E143" s="609"/>
      <c r="F143" s="609"/>
      <c r="G143" s="609"/>
      <c r="H143" s="610"/>
      <c r="I143" s="501"/>
    </row>
    <row r="144" spans="2:9" ht="16.2" thickBot="1" x14ac:dyDescent="0.35">
      <c r="B144" s="503"/>
    </row>
    <row r="145" spans="2:9" s="59" customFormat="1" ht="21.6" thickTop="1" x14ac:dyDescent="0.4">
      <c r="B145" s="611" t="s">
        <v>358</v>
      </c>
      <c r="C145" s="612"/>
      <c r="D145" s="612"/>
      <c r="E145" s="612"/>
      <c r="F145" s="612"/>
      <c r="G145" s="612"/>
      <c r="H145" s="613"/>
      <c r="I145" s="303"/>
    </row>
    <row r="146" spans="2:9" s="54" customFormat="1" ht="15" customHeight="1" x14ac:dyDescent="0.3">
      <c r="B146" s="504" t="s">
        <v>359</v>
      </c>
      <c r="C146" s="468"/>
      <c r="D146" s="468"/>
      <c r="E146" s="468"/>
      <c r="F146" s="468"/>
      <c r="G146" s="468"/>
      <c r="H146" s="469"/>
      <c r="I146" s="468"/>
    </row>
    <row r="147" spans="2:9" s="119" customFormat="1" ht="13.2" x14ac:dyDescent="0.25">
      <c r="B147" s="470" t="s">
        <v>328</v>
      </c>
      <c r="C147" s="471">
        <v>25000</v>
      </c>
      <c r="D147" s="471">
        <v>35000</v>
      </c>
      <c r="E147" s="471">
        <v>45000</v>
      </c>
      <c r="F147" s="471">
        <v>55000</v>
      </c>
      <c r="G147" s="471">
        <v>85000</v>
      </c>
      <c r="H147" s="472">
        <v>125000</v>
      </c>
      <c r="I147" s="468"/>
    </row>
    <row r="148" spans="2:9" s="54" customFormat="1" ht="15.6" x14ac:dyDescent="0.3">
      <c r="B148" s="473"/>
      <c r="C148" s="474"/>
      <c r="D148" s="474"/>
      <c r="E148" s="474"/>
      <c r="F148" s="474"/>
      <c r="G148" s="474"/>
      <c r="H148" s="475"/>
      <c r="I148" s="468"/>
    </row>
    <row r="149" spans="2:9" s="1" customFormat="1" ht="13.2" x14ac:dyDescent="0.25">
      <c r="B149" s="476" t="s">
        <v>329</v>
      </c>
      <c r="C149" s="477">
        <v>0.1</v>
      </c>
      <c r="D149" s="477">
        <v>0.1</v>
      </c>
      <c r="E149" s="477">
        <v>0.1</v>
      </c>
      <c r="F149" s="477">
        <v>0.1</v>
      </c>
      <c r="G149" s="477">
        <v>0.1</v>
      </c>
      <c r="H149" s="478">
        <v>0.1</v>
      </c>
      <c r="I149" s="479"/>
    </row>
    <row r="150" spans="2:9" s="54" customFormat="1" ht="15.6" x14ac:dyDescent="0.3">
      <c r="B150" s="473"/>
      <c r="C150" s="480"/>
      <c r="D150" s="480"/>
      <c r="E150" s="480"/>
      <c r="F150" s="480"/>
      <c r="G150" s="480"/>
      <c r="H150" s="481"/>
      <c r="I150" s="482"/>
    </row>
    <row r="151" spans="2:9" s="54" customFormat="1" ht="15.6" x14ac:dyDescent="0.3">
      <c r="B151" s="476" t="s">
        <v>330</v>
      </c>
      <c r="C151" s="483"/>
      <c r="D151" s="483"/>
      <c r="E151" s="483"/>
      <c r="F151" s="483"/>
      <c r="G151" s="483"/>
      <c r="H151" s="484"/>
      <c r="I151" s="482"/>
    </row>
    <row r="152" spans="2:9" ht="13.2" x14ac:dyDescent="0.25">
      <c r="B152" s="476" t="s">
        <v>331</v>
      </c>
      <c r="C152" s="483"/>
      <c r="D152" s="483"/>
      <c r="E152" s="483"/>
      <c r="F152" s="483"/>
      <c r="G152" s="483"/>
      <c r="H152" s="484"/>
      <c r="I152" s="479"/>
    </row>
    <row r="153" spans="2:9" ht="13.2" x14ac:dyDescent="0.25">
      <c r="B153" s="476" t="s">
        <v>332</v>
      </c>
      <c r="C153" s="483"/>
      <c r="D153" s="483"/>
      <c r="E153" s="483"/>
      <c r="F153" s="483"/>
      <c r="G153" s="483"/>
      <c r="H153" s="484"/>
      <c r="I153" s="479"/>
    </row>
    <row r="154" spans="2:9" ht="13.2" x14ac:dyDescent="0.25">
      <c r="B154" s="476" t="s">
        <v>333</v>
      </c>
      <c r="C154" s="483"/>
      <c r="D154" s="483"/>
      <c r="E154" s="483"/>
      <c r="F154" s="483"/>
      <c r="G154" s="483"/>
      <c r="H154" s="484"/>
      <c r="I154" s="479"/>
    </row>
    <row r="155" spans="2:9" ht="13.2" x14ac:dyDescent="0.25">
      <c r="B155" s="476" t="s">
        <v>334</v>
      </c>
      <c r="C155" s="483"/>
      <c r="D155" s="483"/>
      <c r="E155" s="483"/>
      <c r="F155" s="483"/>
      <c r="G155" s="483"/>
      <c r="H155" s="484"/>
      <c r="I155" s="479"/>
    </row>
    <row r="156" spans="2:9" ht="13.2" x14ac:dyDescent="0.25">
      <c r="B156" s="485" t="s">
        <v>335</v>
      </c>
      <c r="C156" s="486">
        <f>SUM(C151:C155)</f>
        <v>0</v>
      </c>
      <c r="D156" s="486">
        <f t="shared" ref="D156:H156" si="9">SUM(D151:D155)</f>
        <v>0</v>
      </c>
      <c r="E156" s="486">
        <f t="shared" si="9"/>
        <v>0</v>
      </c>
      <c r="F156" s="486">
        <f t="shared" si="9"/>
        <v>0</v>
      </c>
      <c r="G156" s="486">
        <f t="shared" si="9"/>
        <v>0</v>
      </c>
      <c r="H156" s="487">
        <f t="shared" si="9"/>
        <v>0</v>
      </c>
      <c r="I156" s="479"/>
    </row>
    <row r="157" spans="2:9" ht="13.2" x14ac:dyDescent="0.25">
      <c r="B157" s="473"/>
      <c r="C157" s="479"/>
      <c r="D157" s="479"/>
      <c r="E157" s="479"/>
      <c r="F157" s="479"/>
      <c r="G157" s="479"/>
      <c r="H157" s="488"/>
      <c r="I157" s="479"/>
    </row>
    <row r="158" spans="2:9" ht="13.2" x14ac:dyDescent="0.25">
      <c r="B158" s="614" t="s">
        <v>336</v>
      </c>
      <c r="C158" s="615"/>
      <c r="D158" s="615"/>
      <c r="E158" s="615"/>
      <c r="F158" s="615"/>
      <c r="G158" s="615"/>
      <c r="H158" s="616"/>
      <c r="I158" s="489"/>
    </row>
    <row r="159" spans="2:9" s="254" customFormat="1" ht="17.399999999999999" x14ac:dyDescent="0.3">
      <c r="B159" s="470" t="s">
        <v>337</v>
      </c>
      <c r="C159" s="471">
        <f>C147-(C147*C149)-(C147*(SUM(C151:C155)))</f>
        <v>22500</v>
      </c>
      <c r="D159" s="471">
        <f t="shared" ref="D159:H159" si="10">D147-(D147*D149)-(D147*(SUM(D151:D155)))</f>
        <v>31500</v>
      </c>
      <c r="E159" s="471">
        <f t="shared" si="10"/>
        <v>40500</v>
      </c>
      <c r="F159" s="471">
        <f t="shared" si="10"/>
        <v>49500</v>
      </c>
      <c r="G159" s="471">
        <f t="shared" si="10"/>
        <v>76500</v>
      </c>
      <c r="H159" s="472">
        <f t="shared" si="10"/>
        <v>112500</v>
      </c>
      <c r="I159" s="468"/>
    </row>
    <row r="160" spans="2:9" ht="12.45" customHeight="1" x14ac:dyDescent="0.25">
      <c r="B160" s="490"/>
      <c r="C160" s="491"/>
      <c r="D160" s="491"/>
      <c r="E160" s="491"/>
      <c r="F160" s="491"/>
      <c r="G160" s="491"/>
      <c r="H160" s="492"/>
      <c r="I160" s="489"/>
    </row>
    <row r="161" spans="2:9" s="1" customFormat="1" ht="13.2" x14ac:dyDescent="0.25">
      <c r="B161" s="494" t="s">
        <v>338</v>
      </c>
      <c r="C161" s="477">
        <v>0.4</v>
      </c>
      <c r="D161" s="477">
        <v>0.39</v>
      </c>
      <c r="E161" s="477">
        <v>0.39</v>
      </c>
      <c r="F161" s="477">
        <v>0.36</v>
      </c>
      <c r="G161" s="477">
        <v>0.34</v>
      </c>
      <c r="H161" s="478">
        <v>0.3</v>
      </c>
      <c r="I161" s="479"/>
    </row>
    <row r="162" spans="2:9" s="54" customFormat="1" ht="15.6" x14ac:dyDescent="0.3">
      <c r="B162" s="493"/>
      <c r="C162" s="480"/>
      <c r="D162" s="480"/>
      <c r="E162" s="480"/>
      <c r="F162" s="480"/>
      <c r="G162" s="480"/>
      <c r="H162" s="481"/>
      <c r="I162" s="482"/>
    </row>
    <row r="163" spans="2:9" ht="13.2" x14ac:dyDescent="0.25">
      <c r="B163" s="493" t="s">
        <v>339</v>
      </c>
      <c r="C163" s="477">
        <v>0.15</v>
      </c>
      <c r="D163" s="477">
        <v>0.14000000000000001</v>
      </c>
      <c r="E163" s="477">
        <v>0.14000000000000001</v>
      </c>
      <c r="F163" s="477">
        <v>0.13</v>
      </c>
      <c r="G163" s="477">
        <v>0.13</v>
      </c>
      <c r="H163" s="478">
        <v>0.12</v>
      </c>
      <c r="I163" s="479"/>
    </row>
    <row r="164" spans="2:9" ht="13.2" x14ac:dyDescent="0.25">
      <c r="B164" s="493"/>
      <c r="C164" s="477"/>
      <c r="D164" s="477"/>
      <c r="E164" s="477"/>
      <c r="F164" s="477"/>
      <c r="G164" s="477"/>
      <c r="H164" s="478"/>
      <c r="I164" s="479"/>
    </row>
    <row r="165" spans="2:9" ht="13.2" x14ac:dyDescent="0.25">
      <c r="B165" s="493" t="s">
        <v>340</v>
      </c>
      <c r="C165" s="477">
        <v>0.15</v>
      </c>
      <c r="D165" s="477">
        <v>0.14000000000000001</v>
      </c>
      <c r="E165" s="477">
        <v>0.14000000000000001</v>
      </c>
      <c r="F165" s="477">
        <v>0.13</v>
      </c>
      <c r="G165" s="477">
        <v>0.13</v>
      </c>
      <c r="H165" s="478">
        <v>0.12</v>
      </c>
      <c r="I165" s="479"/>
    </row>
    <row r="166" spans="2:9" ht="13.2" x14ac:dyDescent="0.25">
      <c r="B166" s="493"/>
      <c r="C166" s="477"/>
      <c r="D166" s="477"/>
      <c r="E166" s="477"/>
      <c r="F166" s="477"/>
      <c r="G166" s="477"/>
      <c r="H166" s="478"/>
      <c r="I166" s="479"/>
    </row>
    <row r="167" spans="2:9" ht="13.2" x14ac:dyDescent="0.25">
      <c r="B167" s="493" t="s">
        <v>341</v>
      </c>
      <c r="C167" s="477">
        <v>0.03</v>
      </c>
      <c r="D167" s="477">
        <v>0.03</v>
      </c>
      <c r="E167" s="477">
        <v>0.04</v>
      </c>
      <c r="F167" s="477">
        <v>0.04</v>
      </c>
      <c r="G167" s="477">
        <v>0.05</v>
      </c>
      <c r="H167" s="478">
        <v>0.05</v>
      </c>
      <c r="I167" s="479"/>
    </row>
    <row r="168" spans="2:9" ht="13.2" x14ac:dyDescent="0.25">
      <c r="B168" s="493"/>
      <c r="C168" s="477"/>
      <c r="D168" s="477"/>
      <c r="E168" s="477"/>
      <c r="F168" s="477"/>
      <c r="G168" s="477"/>
      <c r="H168" s="478"/>
      <c r="I168" s="479"/>
    </row>
    <row r="169" spans="2:9" s="1" customFormat="1" ht="14.7" customHeight="1" x14ac:dyDescent="0.25">
      <c r="B169" s="494" t="s">
        <v>342</v>
      </c>
      <c r="C169" s="477">
        <v>0.05</v>
      </c>
      <c r="D169" s="477">
        <v>0.05</v>
      </c>
      <c r="E169" s="477">
        <v>0.05</v>
      </c>
      <c r="F169" s="477">
        <v>0.05</v>
      </c>
      <c r="G169" s="477">
        <v>0.05</v>
      </c>
      <c r="H169" s="478">
        <v>0.05</v>
      </c>
      <c r="I169" s="479"/>
    </row>
    <row r="170" spans="2:9" s="1" customFormat="1" ht="14.7" customHeight="1" x14ac:dyDescent="0.25">
      <c r="B170" s="494"/>
      <c r="C170" s="477"/>
      <c r="D170" s="477"/>
      <c r="E170" s="477"/>
      <c r="F170" s="477"/>
      <c r="G170" s="477"/>
      <c r="H170" s="478"/>
      <c r="I170" s="479"/>
    </row>
    <row r="171" spans="2:9" ht="13.2" x14ac:dyDescent="0.25">
      <c r="B171" s="493" t="s">
        <v>343</v>
      </c>
      <c r="C171" s="477">
        <v>0.03</v>
      </c>
      <c r="D171" s="477">
        <v>0.04</v>
      </c>
      <c r="E171" s="477">
        <v>0.04</v>
      </c>
      <c r="F171" s="477">
        <v>0.06</v>
      </c>
      <c r="G171" s="477">
        <v>0.06</v>
      </c>
      <c r="H171" s="478">
        <v>0.06</v>
      </c>
      <c r="I171" s="479"/>
    </row>
    <row r="172" spans="2:9" ht="13.2" x14ac:dyDescent="0.25">
      <c r="B172" s="493"/>
      <c r="C172" s="477"/>
      <c r="D172" s="477"/>
      <c r="E172" s="477"/>
      <c r="F172" s="477"/>
      <c r="G172" s="477"/>
      <c r="H172" s="478"/>
      <c r="I172" s="479"/>
    </row>
    <row r="173" spans="2:9" ht="13.2" x14ac:dyDescent="0.25">
      <c r="B173" s="493" t="s">
        <v>156</v>
      </c>
      <c r="C173" s="477">
        <v>0.05</v>
      </c>
      <c r="D173" s="477">
        <v>0.05</v>
      </c>
      <c r="E173" s="477">
        <v>0.05</v>
      </c>
      <c r="F173" s="477">
        <v>0.06</v>
      </c>
      <c r="G173" s="477">
        <v>7.0000000000000007E-2</v>
      </c>
      <c r="H173" s="478">
        <v>7.0000000000000007E-2</v>
      </c>
      <c r="I173" s="479"/>
    </row>
    <row r="174" spans="2:9" ht="13.2" x14ac:dyDescent="0.25">
      <c r="B174" s="473"/>
      <c r="C174" s="477"/>
      <c r="D174" s="477"/>
      <c r="E174" s="477"/>
      <c r="F174" s="477"/>
      <c r="G174" s="477"/>
      <c r="H174" s="478"/>
      <c r="I174" s="479"/>
    </row>
    <row r="175" spans="2:9" ht="13.2" x14ac:dyDescent="0.25">
      <c r="B175" s="473" t="s">
        <v>344</v>
      </c>
      <c r="C175" s="477">
        <v>0.05</v>
      </c>
      <c r="D175" s="477">
        <v>0.05</v>
      </c>
      <c r="E175" s="477">
        <v>0.05</v>
      </c>
      <c r="F175" s="477">
        <v>0.05</v>
      </c>
      <c r="G175" s="477">
        <v>0.05</v>
      </c>
      <c r="H175" s="478">
        <v>0.05</v>
      </c>
      <c r="I175" s="479"/>
    </row>
    <row r="176" spans="2:9" ht="13.2" x14ac:dyDescent="0.25">
      <c r="B176" s="473"/>
      <c r="C176" s="477"/>
      <c r="D176" s="477"/>
      <c r="E176" s="477"/>
      <c r="F176" s="477"/>
      <c r="G176" s="477"/>
      <c r="H176" s="478"/>
      <c r="I176" s="479"/>
    </row>
    <row r="177" spans="2:9" ht="13.2" x14ac:dyDescent="0.25">
      <c r="B177" s="473" t="s">
        <v>345</v>
      </c>
      <c r="C177" s="477">
        <v>0.06</v>
      </c>
      <c r="D177" s="477">
        <v>7.0000000000000007E-2</v>
      </c>
      <c r="E177" s="477">
        <v>0.06</v>
      </c>
      <c r="F177" s="477">
        <v>0.06</v>
      </c>
      <c r="G177" s="477">
        <v>0.06</v>
      </c>
      <c r="H177" s="478">
        <v>0.06</v>
      </c>
      <c r="I177" s="479"/>
    </row>
    <row r="178" spans="2:9" ht="13.2" x14ac:dyDescent="0.25">
      <c r="B178" s="473"/>
      <c r="C178" s="477"/>
      <c r="D178" s="477"/>
      <c r="E178" s="477"/>
      <c r="F178" s="477"/>
      <c r="G178" s="477"/>
      <c r="H178" s="478"/>
      <c r="I178" s="479"/>
    </row>
    <row r="179" spans="2:9" ht="13.2" x14ac:dyDescent="0.25">
      <c r="B179" s="473" t="s">
        <v>346</v>
      </c>
      <c r="C179" s="477">
        <v>0.03</v>
      </c>
      <c r="D179" s="477">
        <v>0.04</v>
      </c>
      <c r="E179" s="477">
        <v>0.04</v>
      </c>
      <c r="F179" s="477">
        <v>0.06</v>
      </c>
      <c r="G179" s="477">
        <v>0.06</v>
      </c>
      <c r="H179" s="478">
        <v>0.06</v>
      </c>
      <c r="I179" s="479"/>
    </row>
    <row r="180" spans="2:9" ht="13.2" x14ac:dyDescent="0.25">
      <c r="B180" s="473"/>
      <c r="C180" s="477"/>
      <c r="D180" s="477"/>
      <c r="E180" s="477"/>
      <c r="F180" s="477"/>
      <c r="G180" s="477"/>
      <c r="H180" s="478"/>
      <c r="I180" s="479"/>
    </row>
    <row r="181" spans="2:9" ht="13.2" x14ac:dyDescent="0.25">
      <c r="B181" s="473" t="s">
        <v>347</v>
      </c>
      <c r="C181" s="477">
        <v>0</v>
      </c>
      <c r="D181" s="477">
        <v>0</v>
      </c>
      <c r="E181" s="477">
        <v>0</v>
      </c>
      <c r="F181" s="477">
        <v>0</v>
      </c>
      <c r="G181" s="477">
        <v>0</v>
      </c>
      <c r="H181" s="478">
        <v>0.06</v>
      </c>
      <c r="I181" s="479"/>
    </row>
    <row r="182" spans="2:9" ht="13.2" x14ac:dyDescent="0.25">
      <c r="B182" s="485" t="s">
        <v>348</v>
      </c>
      <c r="C182" s="495">
        <f t="shared" ref="C182:H182" si="11">SUM(C161:C181)</f>
        <v>1.0000000000000002</v>
      </c>
      <c r="D182" s="495">
        <f t="shared" si="11"/>
        <v>1.0000000000000002</v>
      </c>
      <c r="E182" s="495">
        <f t="shared" si="11"/>
        <v>1.0000000000000002</v>
      </c>
      <c r="F182" s="495">
        <f t="shared" si="11"/>
        <v>1.0000000000000002</v>
      </c>
      <c r="G182" s="495">
        <f t="shared" si="11"/>
        <v>1.0000000000000004</v>
      </c>
      <c r="H182" s="496">
        <f t="shared" si="11"/>
        <v>1.0000000000000004</v>
      </c>
      <c r="I182" s="479"/>
    </row>
    <row r="183" spans="2:9" ht="13.2" x14ac:dyDescent="0.25">
      <c r="B183" s="485"/>
      <c r="C183" s="479"/>
      <c r="D183" s="479"/>
      <c r="E183" s="479"/>
      <c r="F183" s="479"/>
      <c r="G183" s="479"/>
      <c r="H183" s="488"/>
      <c r="I183" s="479"/>
    </row>
    <row r="184" spans="2:9" ht="13.2" x14ac:dyDescent="0.25">
      <c r="B184" s="617" t="s">
        <v>349</v>
      </c>
      <c r="C184" s="618"/>
      <c r="D184" s="618"/>
      <c r="E184" s="618"/>
      <c r="F184" s="618"/>
      <c r="G184" s="618"/>
      <c r="H184" s="619"/>
      <c r="I184" s="479"/>
    </row>
    <row r="185" spans="2:9" ht="13.2" x14ac:dyDescent="0.25">
      <c r="B185" s="473" t="s">
        <v>350</v>
      </c>
      <c r="C185" s="497">
        <v>0.06</v>
      </c>
      <c r="D185" s="497">
        <v>0.06</v>
      </c>
      <c r="E185" s="497">
        <v>0.05</v>
      </c>
      <c r="F185" s="497">
        <v>0.05</v>
      </c>
      <c r="G185" s="497">
        <v>0.04</v>
      </c>
      <c r="H185" s="498">
        <v>0.04</v>
      </c>
      <c r="I185" s="479"/>
    </row>
    <row r="186" spans="2:9" ht="13.8" thickBot="1" x14ac:dyDescent="0.3">
      <c r="B186" s="473"/>
      <c r="C186" s="479"/>
      <c r="D186" s="479"/>
      <c r="E186" s="479"/>
      <c r="F186" s="479"/>
      <c r="G186" s="479"/>
      <c r="H186" s="488"/>
      <c r="I186" s="479"/>
    </row>
    <row r="187" spans="2:9" s="500" customFormat="1" ht="25.2" customHeight="1" x14ac:dyDescent="0.25">
      <c r="B187" s="620" t="s">
        <v>351</v>
      </c>
      <c r="C187" s="621"/>
      <c r="D187" s="621"/>
      <c r="E187" s="621"/>
      <c r="F187" s="621"/>
      <c r="G187" s="621"/>
      <c r="H187" s="622"/>
      <c r="I187" s="499"/>
    </row>
    <row r="188" spans="2:9" s="502" customFormat="1" ht="25.2" customHeight="1" x14ac:dyDescent="0.25">
      <c r="B188" s="605" t="s">
        <v>352</v>
      </c>
      <c r="C188" s="606"/>
      <c r="D188" s="606"/>
      <c r="E188" s="606"/>
      <c r="F188" s="606"/>
      <c r="G188" s="606"/>
      <c r="H188" s="607"/>
      <c r="I188" s="501"/>
    </row>
    <row r="189" spans="2:9" s="200" customFormat="1" ht="25.2" customHeight="1" x14ac:dyDescent="0.25">
      <c r="B189" s="605" t="s">
        <v>353</v>
      </c>
      <c r="C189" s="606"/>
      <c r="D189" s="606"/>
      <c r="E189" s="606"/>
      <c r="F189" s="606"/>
      <c r="G189" s="606"/>
      <c r="H189" s="607"/>
      <c r="I189" s="501"/>
    </row>
    <row r="190" spans="2:9" s="200" customFormat="1" ht="25.2" customHeight="1" thickBot="1" x14ac:dyDescent="0.3">
      <c r="B190" s="608" t="s">
        <v>354</v>
      </c>
      <c r="C190" s="609"/>
      <c r="D190" s="609"/>
      <c r="E190" s="609"/>
      <c r="F190" s="609"/>
      <c r="G190" s="609"/>
      <c r="H190" s="610"/>
      <c r="I190" s="501"/>
    </row>
    <row r="191" spans="2:9" s="171" customFormat="1" ht="16.2" thickBot="1" x14ac:dyDescent="0.35">
      <c r="B191" s="507"/>
      <c r="C191" s="303"/>
      <c r="D191" s="303"/>
      <c r="E191" s="303"/>
      <c r="F191" s="303"/>
      <c r="G191" s="303"/>
      <c r="H191" s="303"/>
      <c r="I191" s="303"/>
    </row>
    <row r="192" spans="2:9" s="59" customFormat="1" ht="21.6" thickTop="1" x14ac:dyDescent="0.4">
      <c r="B192" s="611" t="s">
        <v>358</v>
      </c>
      <c r="C192" s="612"/>
      <c r="D192" s="612"/>
      <c r="E192" s="612"/>
      <c r="F192" s="612"/>
      <c r="G192" s="612"/>
      <c r="H192" s="613"/>
      <c r="I192" s="303"/>
    </row>
    <row r="193" spans="2:9" s="54" customFormat="1" ht="15" customHeight="1" x14ac:dyDescent="0.3">
      <c r="B193" s="504" t="s">
        <v>360</v>
      </c>
      <c r="C193" s="508"/>
      <c r="D193" s="509"/>
      <c r="E193" s="468"/>
      <c r="F193" s="509"/>
      <c r="G193" s="468"/>
      <c r="H193" s="469"/>
      <c r="I193" s="468"/>
    </row>
    <row r="194" spans="2:9" s="119" customFormat="1" ht="13.2" x14ac:dyDescent="0.25">
      <c r="B194" s="470" t="s">
        <v>328</v>
      </c>
      <c r="C194" s="471">
        <v>25000</v>
      </c>
      <c r="D194" s="471">
        <v>35000</v>
      </c>
      <c r="E194" s="471">
        <v>45000</v>
      </c>
      <c r="F194" s="471">
        <v>55000</v>
      </c>
      <c r="G194" s="471">
        <v>85000</v>
      </c>
      <c r="H194" s="472">
        <v>125000</v>
      </c>
      <c r="I194" s="468"/>
    </row>
    <row r="195" spans="2:9" s="54" customFormat="1" ht="15.6" x14ac:dyDescent="0.3">
      <c r="B195" s="473"/>
      <c r="C195" s="474"/>
      <c r="D195" s="474"/>
      <c r="E195" s="474"/>
      <c r="F195" s="474"/>
      <c r="G195" s="474"/>
      <c r="H195" s="475"/>
      <c r="I195" s="468"/>
    </row>
    <row r="196" spans="2:9" s="1" customFormat="1" ht="13.2" x14ac:dyDescent="0.25">
      <c r="B196" s="476" t="s">
        <v>329</v>
      </c>
      <c r="C196" s="477">
        <v>0.1</v>
      </c>
      <c r="D196" s="477">
        <v>0.1</v>
      </c>
      <c r="E196" s="477">
        <v>0.1</v>
      </c>
      <c r="F196" s="477">
        <v>0.1</v>
      </c>
      <c r="G196" s="477">
        <v>0.1</v>
      </c>
      <c r="H196" s="478">
        <v>0.1</v>
      </c>
      <c r="I196" s="479"/>
    </row>
    <row r="197" spans="2:9" s="54" customFormat="1" ht="15.6" x14ac:dyDescent="0.3">
      <c r="B197" s="473"/>
      <c r="C197" s="480"/>
      <c r="D197" s="480"/>
      <c r="E197" s="480"/>
      <c r="F197" s="480"/>
      <c r="G197" s="480"/>
      <c r="H197" s="481"/>
      <c r="I197" s="482"/>
    </row>
    <row r="198" spans="2:9" s="54" customFormat="1" ht="15.6" x14ac:dyDescent="0.3">
      <c r="B198" s="476" t="s">
        <v>330</v>
      </c>
      <c r="C198" s="483"/>
      <c r="D198" s="483"/>
      <c r="E198" s="483"/>
      <c r="F198" s="483"/>
      <c r="G198" s="483"/>
      <c r="H198" s="484"/>
      <c r="I198" s="482"/>
    </row>
    <row r="199" spans="2:9" ht="13.2" x14ac:dyDescent="0.25">
      <c r="B199" s="476" t="s">
        <v>331</v>
      </c>
      <c r="C199" s="483"/>
      <c r="D199" s="483"/>
      <c r="E199" s="483"/>
      <c r="F199" s="483"/>
      <c r="G199" s="483"/>
      <c r="H199" s="484"/>
      <c r="I199" s="479"/>
    </row>
    <row r="200" spans="2:9" ht="13.2" x14ac:dyDescent="0.25">
      <c r="B200" s="476" t="s">
        <v>332</v>
      </c>
      <c r="C200" s="483"/>
      <c r="D200" s="483"/>
      <c r="E200" s="483"/>
      <c r="F200" s="483"/>
      <c r="G200" s="483"/>
      <c r="H200" s="484"/>
      <c r="I200" s="479"/>
    </row>
    <row r="201" spans="2:9" ht="13.2" x14ac:dyDescent="0.25">
      <c r="B201" s="476" t="s">
        <v>333</v>
      </c>
      <c r="C201" s="483"/>
      <c r="D201" s="483"/>
      <c r="E201" s="483"/>
      <c r="F201" s="483"/>
      <c r="G201" s="483"/>
      <c r="H201" s="484"/>
      <c r="I201" s="479"/>
    </row>
    <row r="202" spans="2:9" ht="13.2" x14ac:dyDescent="0.25">
      <c r="B202" s="476" t="s">
        <v>334</v>
      </c>
      <c r="C202" s="483"/>
      <c r="D202" s="483"/>
      <c r="E202" s="483"/>
      <c r="F202" s="483"/>
      <c r="G202" s="483"/>
      <c r="H202" s="484"/>
      <c r="I202" s="479"/>
    </row>
    <row r="203" spans="2:9" ht="13.2" x14ac:dyDescent="0.25">
      <c r="B203" s="485" t="s">
        <v>335</v>
      </c>
      <c r="C203" s="486">
        <f>SUM(C198:C202)</f>
        <v>0</v>
      </c>
      <c r="D203" s="486">
        <f t="shared" ref="D203:H203" si="12">SUM(D198:D202)</f>
        <v>0</v>
      </c>
      <c r="E203" s="486">
        <f t="shared" si="12"/>
        <v>0</v>
      </c>
      <c r="F203" s="486">
        <f t="shared" si="12"/>
        <v>0</v>
      </c>
      <c r="G203" s="486">
        <f t="shared" si="12"/>
        <v>0</v>
      </c>
      <c r="H203" s="487">
        <f t="shared" si="12"/>
        <v>0</v>
      </c>
      <c r="I203" s="479"/>
    </row>
    <row r="204" spans="2:9" ht="13.2" x14ac:dyDescent="0.25">
      <c r="B204" s="473"/>
      <c r="C204" s="479"/>
      <c r="D204" s="479"/>
      <c r="E204" s="479"/>
      <c r="F204" s="479"/>
      <c r="G204" s="479"/>
      <c r="H204" s="488"/>
      <c r="I204" s="479"/>
    </row>
    <row r="205" spans="2:9" ht="13.2" x14ac:dyDescent="0.25">
      <c r="B205" s="614" t="s">
        <v>336</v>
      </c>
      <c r="C205" s="615"/>
      <c r="D205" s="615"/>
      <c r="E205" s="615"/>
      <c r="F205" s="615"/>
      <c r="G205" s="615"/>
      <c r="H205" s="616"/>
      <c r="I205" s="489"/>
    </row>
    <row r="206" spans="2:9" s="254" customFormat="1" ht="17.399999999999999" x14ac:dyDescent="0.3">
      <c r="B206" s="470" t="s">
        <v>337</v>
      </c>
      <c r="C206" s="471">
        <f>C194-(C194*C196)-(C194*(SUM(C198:C202)))</f>
        <v>22500</v>
      </c>
      <c r="D206" s="471">
        <f t="shared" ref="D206:H206" si="13">D194-(D194*D196)-(D194*(SUM(D198:D202)))</f>
        <v>31500</v>
      </c>
      <c r="E206" s="471">
        <f t="shared" si="13"/>
        <v>40500</v>
      </c>
      <c r="F206" s="471">
        <f t="shared" si="13"/>
        <v>49500</v>
      </c>
      <c r="G206" s="471">
        <f t="shared" si="13"/>
        <v>76500</v>
      </c>
      <c r="H206" s="472">
        <f t="shared" si="13"/>
        <v>112500</v>
      </c>
      <c r="I206" s="468"/>
    </row>
    <row r="207" spans="2:9" ht="12.45" customHeight="1" x14ac:dyDescent="0.25">
      <c r="B207" s="490"/>
      <c r="C207" s="491"/>
      <c r="D207" s="491"/>
      <c r="E207" s="491"/>
      <c r="F207" s="491"/>
      <c r="G207" s="491"/>
      <c r="H207" s="492"/>
      <c r="I207" s="489"/>
    </row>
    <row r="208" spans="2:9" s="1" customFormat="1" ht="13.2" x14ac:dyDescent="0.25">
      <c r="B208" s="494" t="s">
        <v>338</v>
      </c>
      <c r="C208" s="477">
        <v>0.4</v>
      </c>
      <c r="D208" s="477">
        <v>0.38</v>
      </c>
      <c r="E208" s="477">
        <v>0.36</v>
      </c>
      <c r="F208" s="477">
        <v>0.34</v>
      </c>
      <c r="G208" s="477">
        <v>0.32</v>
      </c>
      <c r="H208" s="478">
        <v>0.3</v>
      </c>
      <c r="I208" s="479"/>
    </row>
    <row r="209" spans="2:9" s="54" customFormat="1" ht="15.6" x14ac:dyDescent="0.3">
      <c r="B209" s="493"/>
      <c r="C209" s="480"/>
      <c r="D209" s="480"/>
      <c r="E209" s="480"/>
      <c r="F209" s="480"/>
      <c r="G209" s="480"/>
      <c r="H209" s="481"/>
      <c r="I209" s="482"/>
    </row>
    <row r="210" spans="2:9" ht="13.2" x14ac:dyDescent="0.25">
      <c r="B210" s="493" t="s">
        <v>339</v>
      </c>
      <c r="C210" s="477">
        <v>0.06</v>
      </c>
      <c r="D210" s="477">
        <v>0.06</v>
      </c>
      <c r="E210" s="477">
        <v>7.0000000000000007E-2</v>
      </c>
      <c r="F210" s="477">
        <v>7.0000000000000007E-2</v>
      </c>
      <c r="G210" s="477">
        <v>7.0000000000000007E-2</v>
      </c>
      <c r="H210" s="478">
        <v>7.0000000000000007E-2</v>
      </c>
      <c r="I210" s="479"/>
    </row>
    <row r="211" spans="2:9" ht="13.2" x14ac:dyDescent="0.25">
      <c r="B211" s="493"/>
      <c r="C211" s="477"/>
      <c r="D211" s="477"/>
      <c r="E211" s="477"/>
      <c r="F211" s="477"/>
      <c r="G211" s="477"/>
      <c r="H211" s="478"/>
      <c r="I211" s="479"/>
    </row>
    <row r="212" spans="2:9" ht="13.2" x14ac:dyDescent="0.25">
      <c r="B212" s="493" t="s">
        <v>340</v>
      </c>
      <c r="C212" s="477">
        <v>0.15</v>
      </c>
      <c r="D212" s="477">
        <v>0.15</v>
      </c>
      <c r="E212" s="477">
        <v>0.14000000000000001</v>
      </c>
      <c r="F212" s="477">
        <v>0.14000000000000001</v>
      </c>
      <c r="G212" s="477">
        <v>0.13</v>
      </c>
      <c r="H212" s="478">
        <v>0.13</v>
      </c>
      <c r="I212" s="479"/>
    </row>
    <row r="213" spans="2:9" ht="13.2" x14ac:dyDescent="0.25">
      <c r="B213" s="493"/>
      <c r="C213" s="477"/>
      <c r="D213" s="477"/>
      <c r="E213" s="477"/>
      <c r="F213" s="477"/>
      <c r="G213" s="477"/>
      <c r="H213" s="478"/>
      <c r="I213" s="479"/>
    </row>
    <row r="214" spans="2:9" ht="13.2" x14ac:dyDescent="0.25">
      <c r="B214" s="493" t="s">
        <v>341</v>
      </c>
      <c r="C214" s="477">
        <v>0.04</v>
      </c>
      <c r="D214" s="477">
        <v>0.04</v>
      </c>
      <c r="E214" s="477">
        <v>0.04</v>
      </c>
      <c r="F214" s="477">
        <v>0.05</v>
      </c>
      <c r="G214" s="477">
        <v>0.05</v>
      </c>
      <c r="H214" s="478">
        <v>0.05</v>
      </c>
      <c r="I214" s="479"/>
    </row>
    <row r="215" spans="2:9" ht="13.2" x14ac:dyDescent="0.25">
      <c r="B215" s="493"/>
      <c r="C215" s="477"/>
      <c r="D215" s="477"/>
      <c r="E215" s="477"/>
      <c r="F215" s="477"/>
      <c r="G215" s="477"/>
      <c r="H215" s="478"/>
      <c r="I215" s="479"/>
    </row>
    <row r="216" spans="2:9" s="1" customFormat="1" ht="14.7" customHeight="1" x14ac:dyDescent="0.25">
      <c r="B216" s="494" t="s">
        <v>342</v>
      </c>
      <c r="C216" s="477">
        <v>0.05</v>
      </c>
      <c r="D216" s="477">
        <v>0.05</v>
      </c>
      <c r="E216" s="477">
        <v>0.05</v>
      </c>
      <c r="F216" s="477">
        <v>0.05</v>
      </c>
      <c r="G216" s="477">
        <v>0.05</v>
      </c>
      <c r="H216" s="478">
        <v>0.05</v>
      </c>
      <c r="I216" s="479"/>
    </row>
    <row r="217" spans="2:9" s="1" customFormat="1" ht="14.7" customHeight="1" x14ac:dyDescent="0.25">
      <c r="B217" s="494"/>
      <c r="C217" s="477"/>
      <c r="D217" s="477"/>
      <c r="E217" s="477"/>
      <c r="F217" s="477"/>
      <c r="G217" s="477"/>
      <c r="H217" s="478"/>
      <c r="I217" s="479"/>
    </row>
    <row r="218" spans="2:9" ht="13.2" x14ac:dyDescent="0.25">
      <c r="B218" s="493" t="s">
        <v>343</v>
      </c>
      <c r="C218" s="477">
        <v>0.06</v>
      </c>
      <c r="D218" s="477">
        <v>0.06</v>
      </c>
      <c r="E218" s="477">
        <v>7.0000000000000007E-2</v>
      </c>
      <c r="F218" s="477">
        <v>7.0000000000000007E-2</v>
      </c>
      <c r="G218" s="477">
        <v>0.08</v>
      </c>
      <c r="H218" s="478">
        <v>0.09</v>
      </c>
      <c r="I218" s="479"/>
    </row>
    <row r="219" spans="2:9" ht="13.2" x14ac:dyDescent="0.25">
      <c r="B219" s="493"/>
      <c r="C219" s="477"/>
      <c r="D219" s="477"/>
      <c r="E219" s="477"/>
      <c r="F219" s="477"/>
      <c r="G219" s="477"/>
      <c r="H219" s="478"/>
      <c r="I219" s="479"/>
    </row>
    <row r="220" spans="2:9" ht="13.2" x14ac:dyDescent="0.25">
      <c r="B220" s="493" t="s">
        <v>156</v>
      </c>
      <c r="C220" s="477">
        <v>0.05</v>
      </c>
      <c r="D220" s="477">
        <v>0.06</v>
      </c>
      <c r="E220" s="477">
        <v>0.06</v>
      </c>
      <c r="F220" s="477">
        <v>7.0000000000000007E-2</v>
      </c>
      <c r="G220" s="477">
        <v>0.08</v>
      </c>
      <c r="H220" s="478">
        <v>0.08</v>
      </c>
      <c r="I220" s="479"/>
    </row>
    <row r="221" spans="2:9" ht="13.2" x14ac:dyDescent="0.25">
      <c r="B221" s="473"/>
      <c r="C221" s="477"/>
      <c r="D221" s="477"/>
      <c r="E221" s="477"/>
      <c r="F221" s="477"/>
      <c r="G221" s="477"/>
      <c r="H221" s="478"/>
      <c r="I221" s="479"/>
    </row>
    <row r="222" spans="2:9" ht="13.2" x14ac:dyDescent="0.25">
      <c r="B222" s="473" t="s">
        <v>344</v>
      </c>
      <c r="C222" s="477">
        <v>0.05</v>
      </c>
      <c r="D222" s="477">
        <v>0.05</v>
      </c>
      <c r="E222" s="477">
        <v>0.05</v>
      </c>
      <c r="F222" s="477">
        <v>0.05</v>
      </c>
      <c r="G222" s="477">
        <v>0.05</v>
      </c>
      <c r="H222" s="478">
        <v>0.05</v>
      </c>
      <c r="I222" s="479"/>
    </row>
    <row r="223" spans="2:9" ht="13.2" x14ac:dyDescent="0.25">
      <c r="B223" s="473"/>
      <c r="C223" s="477"/>
      <c r="D223" s="477"/>
      <c r="E223" s="477"/>
      <c r="F223" s="477"/>
      <c r="G223" s="477"/>
      <c r="H223" s="478"/>
      <c r="I223" s="479"/>
    </row>
    <row r="224" spans="2:9" ht="13.2" x14ac:dyDescent="0.25">
      <c r="B224" s="473" t="s">
        <v>345</v>
      </c>
      <c r="C224" s="477">
        <v>0.06</v>
      </c>
      <c r="D224" s="477">
        <v>0.05</v>
      </c>
      <c r="E224" s="477">
        <v>0.05</v>
      </c>
      <c r="F224" s="477">
        <v>0.05</v>
      </c>
      <c r="G224" s="477">
        <v>0.04</v>
      </c>
      <c r="H224" s="478">
        <v>0.04</v>
      </c>
      <c r="I224" s="479"/>
    </row>
    <row r="225" spans="2:9" ht="13.2" x14ac:dyDescent="0.25">
      <c r="B225" s="473"/>
      <c r="C225" s="477"/>
      <c r="D225" s="477"/>
      <c r="E225" s="477"/>
      <c r="F225" s="477"/>
      <c r="G225" s="477"/>
      <c r="H225" s="478"/>
      <c r="I225" s="479"/>
    </row>
    <row r="226" spans="2:9" ht="13.2" x14ac:dyDescent="0.25">
      <c r="B226" s="473" t="s">
        <v>346</v>
      </c>
      <c r="C226" s="477">
        <v>0.05</v>
      </c>
      <c r="D226" s="477">
        <v>0.06</v>
      </c>
      <c r="E226" s="477">
        <v>0.06</v>
      </c>
      <c r="F226" s="477">
        <v>0.06</v>
      </c>
      <c r="G226" s="477">
        <v>7.0000000000000007E-2</v>
      </c>
      <c r="H226" s="478">
        <v>7.0000000000000007E-2</v>
      </c>
      <c r="I226" s="479"/>
    </row>
    <row r="227" spans="2:9" ht="13.2" x14ac:dyDescent="0.25">
      <c r="B227" s="473"/>
      <c r="C227" s="477"/>
      <c r="D227" s="477"/>
      <c r="E227" s="477"/>
      <c r="F227" s="477"/>
      <c r="G227" s="477"/>
      <c r="H227" s="478"/>
      <c r="I227" s="479"/>
    </row>
    <row r="228" spans="2:9" ht="13.2" x14ac:dyDescent="0.25">
      <c r="B228" s="473" t="s">
        <v>347</v>
      </c>
      <c r="C228" s="477">
        <v>0.03</v>
      </c>
      <c r="D228" s="477">
        <v>0.04</v>
      </c>
      <c r="E228" s="477">
        <v>0.05</v>
      </c>
      <c r="F228" s="477">
        <v>0.05</v>
      </c>
      <c r="G228" s="477">
        <v>0.06</v>
      </c>
      <c r="H228" s="478">
        <v>7.0000000000000007E-2</v>
      </c>
      <c r="I228" s="479"/>
    </row>
    <row r="229" spans="2:9" ht="13.2" x14ac:dyDescent="0.25">
      <c r="B229" s="485" t="s">
        <v>348</v>
      </c>
      <c r="C229" s="495">
        <f t="shared" ref="C229:H229" si="14">SUM(C208:C228)</f>
        <v>1.0000000000000002</v>
      </c>
      <c r="D229" s="495">
        <f t="shared" si="14"/>
        <v>1.0000000000000002</v>
      </c>
      <c r="E229" s="495">
        <f t="shared" si="14"/>
        <v>1.0000000000000004</v>
      </c>
      <c r="F229" s="495">
        <f t="shared" si="14"/>
        <v>1.0000000000000004</v>
      </c>
      <c r="G229" s="495">
        <f t="shared" si="14"/>
        <v>1.0000000000000002</v>
      </c>
      <c r="H229" s="496">
        <f t="shared" si="14"/>
        <v>1.0000000000000002</v>
      </c>
      <c r="I229" s="479"/>
    </row>
    <row r="230" spans="2:9" ht="13.2" x14ac:dyDescent="0.25">
      <c r="B230" s="485"/>
      <c r="C230" s="479"/>
      <c r="D230" s="479"/>
      <c r="E230" s="479"/>
      <c r="F230" s="479"/>
      <c r="G230" s="479"/>
      <c r="H230" s="488"/>
      <c r="I230" s="479"/>
    </row>
    <row r="231" spans="2:9" ht="13.2" x14ac:dyDescent="0.25">
      <c r="B231" s="617" t="s">
        <v>349</v>
      </c>
      <c r="C231" s="618"/>
      <c r="D231" s="618"/>
      <c r="E231" s="618"/>
      <c r="F231" s="618"/>
      <c r="G231" s="618"/>
      <c r="H231" s="619"/>
      <c r="I231" s="479"/>
    </row>
    <row r="232" spans="2:9" ht="13.2" x14ac:dyDescent="0.25">
      <c r="B232" s="473" t="s">
        <v>357</v>
      </c>
      <c r="C232" s="497">
        <v>0.03</v>
      </c>
      <c r="D232" s="497">
        <v>7.0000000000000007E-2</v>
      </c>
      <c r="E232" s="497">
        <v>0.08</v>
      </c>
      <c r="F232" s="497">
        <v>0.09</v>
      </c>
      <c r="G232" s="497">
        <v>0.1</v>
      </c>
      <c r="H232" s="498">
        <v>0.1</v>
      </c>
      <c r="I232" s="479"/>
    </row>
    <row r="233" spans="2:9" ht="13.8" thickBot="1" x14ac:dyDescent="0.3">
      <c r="B233" s="473"/>
      <c r="C233" s="479"/>
      <c r="D233" s="479"/>
      <c r="E233" s="479"/>
      <c r="F233" s="479"/>
      <c r="G233" s="479"/>
      <c r="H233" s="488"/>
      <c r="I233" s="479"/>
    </row>
    <row r="234" spans="2:9" s="500" customFormat="1" ht="25.2" customHeight="1" x14ac:dyDescent="0.25">
      <c r="B234" s="620" t="s">
        <v>351</v>
      </c>
      <c r="C234" s="621"/>
      <c r="D234" s="621"/>
      <c r="E234" s="621"/>
      <c r="F234" s="621"/>
      <c r="G234" s="621"/>
      <c r="H234" s="622"/>
      <c r="I234" s="499"/>
    </row>
    <row r="235" spans="2:9" s="502" customFormat="1" ht="25.2" customHeight="1" x14ac:dyDescent="0.25">
      <c r="B235" s="605" t="s">
        <v>352</v>
      </c>
      <c r="C235" s="606"/>
      <c r="D235" s="606"/>
      <c r="E235" s="606"/>
      <c r="F235" s="606"/>
      <c r="G235" s="606"/>
      <c r="H235" s="607"/>
      <c r="I235" s="501"/>
    </row>
    <row r="236" spans="2:9" s="200" customFormat="1" ht="25.2" customHeight="1" x14ac:dyDescent="0.25">
      <c r="B236" s="605" t="s">
        <v>353</v>
      </c>
      <c r="C236" s="606"/>
      <c r="D236" s="606"/>
      <c r="E236" s="606"/>
      <c r="F236" s="606"/>
      <c r="G236" s="606"/>
      <c r="H236" s="607"/>
      <c r="I236" s="501"/>
    </row>
    <row r="237" spans="2:9" s="200" customFormat="1" ht="25.2" customHeight="1" thickBot="1" x14ac:dyDescent="0.3">
      <c r="B237" s="608" t="s">
        <v>354</v>
      </c>
      <c r="C237" s="609"/>
      <c r="D237" s="609"/>
      <c r="E237" s="609"/>
      <c r="F237" s="609"/>
      <c r="G237" s="609"/>
      <c r="H237" s="610"/>
      <c r="I237" s="501"/>
    </row>
    <row r="238" spans="2:9" ht="16.2" thickBot="1" x14ac:dyDescent="0.35">
      <c r="B238" s="503"/>
    </row>
    <row r="239" spans="2:9" s="59" customFormat="1" ht="21.6" thickTop="1" x14ac:dyDescent="0.4">
      <c r="B239" s="611" t="s">
        <v>358</v>
      </c>
      <c r="C239" s="612"/>
      <c r="D239" s="612"/>
      <c r="E239" s="612"/>
      <c r="F239" s="612"/>
      <c r="G239" s="612"/>
      <c r="H239" s="613"/>
      <c r="I239" s="303"/>
    </row>
    <row r="240" spans="2:9" s="54" customFormat="1" ht="15" customHeight="1" x14ac:dyDescent="0.3">
      <c r="B240" s="504" t="s">
        <v>361</v>
      </c>
      <c r="C240" s="510"/>
      <c r="D240" s="511"/>
      <c r="E240" s="468"/>
      <c r="F240" s="509"/>
      <c r="G240" s="468"/>
      <c r="H240" s="469"/>
      <c r="I240" s="468"/>
    </row>
    <row r="241" spans="2:9" s="119" customFormat="1" ht="13.2" x14ac:dyDescent="0.25">
      <c r="B241" s="470" t="s">
        <v>328</v>
      </c>
      <c r="C241" s="471">
        <v>25000</v>
      </c>
      <c r="D241" s="471">
        <v>35000</v>
      </c>
      <c r="E241" s="471">
        <v>45000</v>
      </c>
      <c r="F241" s="471">
        <v>55000</v>
      </c>
      <c r="G241" s="471">
        <v>85000</v>
      </c>
      <c r="H241" s="472">
        <v>125000</v>
      </c>
      <c r="I241" s="468"/>
    </row>
    <row r="242" spans="2:9" s="54" customFormat="1" ht="15.6" x14ac:dyDescent="0.3">
      <c r="B242" s="473"/>
      <c r="C242" s="474"/>
      <c r="D242" s="474"/>
      <c r="E242" s="474"/>
      <c r="F242" s="474"/>
      <c r="G242" s="474"/>
      <c r="H242" s="475"/>
      <c r="I242" s="468"/>
    </row>
    <row r="243" spans="2:9" s="1" customFormat="1" ht="13.2" x14ac:dyDescent="0.25">
      <c r="B243" s="476" t="s">
        <v>329</v>
      </c>
      <c r="C243" s="477">
        <v>0.1</v>
      </c>
      <c r="D243" s="477">
        <v>0.1</v>
      </c>
      <c r="E243" s="477">
        <v>0.1</v>
      </c>
      <c r="F243" s="477">
        <v>0.1</v>
      </c>
      <c r="G243" s="477">
        <v>0.1</v>
      </c>
      <c r="H243" s="478">
        <v>0.1</v>
      </c>
      <c r="I243" s="479"/>
    </row>
    <row r="244" spans="2:9" s="54" customFormat="1" ht="15.6" x14ac:dyDescent="0.3">
      <c r="B244" s="473"/>
      <c r="C244" s="480"/>
      <c r="D244" s="480"/>
      <c r="E244" s="480"/>
      <c r="F244" s="480"/>
      <c r="G244" s="480"/>
      <c r="H244" s="481"/>
      <c r="I244" s="482"/>
    </row>
    <row r="245" spans="2:9" s="54" customFormat="1" ht="15.6" x14ac:dyDescent="0.3">
      <c r="B245" s="476" t="s">
        <v>330</v>
      </c>
      <c r="C245" s="483"/>
      <c r="D245" s="483"/>
      <c r="E245" s="483"/>
      <c r="F245" s="483"/>
      <c r="G245" s="483"/>
      <c r="H245" s="484"/>
      <c r="I245" s="482"/>
    </row>
    <row r="246" spans="2:9" ht="13.2" x14ac:dyDescent="0.25">
      <c r="B246" s="476" t="s">
        <v>331</v>
      </c>
      <c r="C246" s="483"/>
      <c r="D246" s="483"/>
      <c r="E246" s="483"/>
      <c r="F246" s="483"/>
      <c r="G246" s="483"/>
      <c r="H246" s="484"/>
      <c r="I246" s="479"/>
    </row>
    <row r="247" spans="2:9" ht="13.2" x14ac:dyDescent="0.25">
      <c r="B247" s="476" t="s">
        <v>332</v>
      </c>
      <c r="C247" s="483"/>
      <c r="D247" s="483"/>
      <c r="E247" s="483"/>
      <c r="F247" s="483"/>
      <c r="G247" s="483"/>
      <c r="H247" s="484"/>
      <c r="I247" s="479"/>
    </row>
    <row r="248" spans="2:9" ht="13.2" x14ac:dyDescent="0.25">
      <c r="B248" s="476" t="s">
        <v>333</v>
      </c>
      <c r="C248" s="483"/>
      <c r="D248" s="483"/>
      <c r="E248" s="483"/>
      <c r="F248" s="483"/>
      <c r="G248" s="483"/>
      <c r="H248" s="484"/>
      <c r="I248" s="479"/>
    </row>
    <row r="249" spans="2:9" ht="13.2" x14ac:dyDescent="0.25">
      <c r="B249" s="476" t="s">
        <v>334</v>
      </c>
      <c r="C249" s="483"/>
      <c r="D249" s="483"/>
      <c r="E249" s="483"/>
      <c r="F249" s="483"/>
      <c r="G249" s="483"/>
      <c r="H249" s="484"/>
      <c r="I249" s="479"/>
    </row>
    <row r="250" spans="2:9" ht="13.2" x14ac:dyDescent="0.25">
      <c r="B250" s="485" t="s">
        <v>335</v>
      </c>
      <c r="C250" s="486">
        <f>SUM(C245:C249)</f>
        <v>0</v>
      </c>
      <c r="D250" s="486">
        <f t="shared" ref="D250:H250" si="15">SUM(D245:D249)</f>
        <v>0</v>
      </c>
      <c r="E250" s="486">
        <f t="shared" si="15"/>
        <v>0</v>
      </c>
      <c r="F250" s="486">
        <f t="shared" si="15"/>
        <v>0</v>
      </c>
      <c r="G250" s="486">
        <f t="shared" si="15"/>
        <v>0</v>
      </c>
      <c r="H250" s="487">
        <f t="shared" si="15"/>
        <v>0</v>
      </c>
      <c r="I250" s="479"/>
    </row>
    <row r="251" spans="2:9" ht="13.2" x14ac:dyDescent="0.25">
      <c r="B251" s="473"/>
      <c r="C251" s="479"/>
      <c r="D251" s="479"/>
      <c r="E251" s="479"/>
      <c r="F251" s="479"/>
      <c r="G251" s="479"/>
      <c r="H251" s="488"/>
      <c r="I251" s="479"/>
    </row>
    <row r="252" spans="2:9" ht="13.2" x14ac:dyDescent="0.25">
      <c r="B252" s="614" t="s">
        <v>336</v>
      </c>
      <c r="C252" s="615"/>
      <c r="D252" s="615"/>
      <c r="E252" s="615"/>
      <c r="F252" s="615"/>
      <c r="G252" s="615"/>
      <c r="H252" s="616"/>
      <c r="I252" s="489"/>
    </row>
    <row r="253" spans="2:9" s="254" customFormat="1" ht="17.399999999999999" x14ac:dyDescent="0.3">
      <c r="B253" s="470" t="s">
        <v>337</v>
      </c>
      <c r="C253" s="471">
        <f>C241-(C241*C243)-(C241*(SUM(C245:C249)))</f>
        <v>22500</v>
      </c>
      <c r="D253" s="471">
        <f t="shared" ref="D253:H253" si="16">D241-(D241*D243)-(D241*(SUM(D245:D249)))</f>
        <v>31500</v>
      </c>
      <c r="E253" s="471">
        <f t="shared" si="16"/>
        <v>40500</v>
      </c>
      <c r="F253" s="471">
        <f t="shared" si="16"/>
        <v>49500</v>
      </c>
      <c r="G253" s="471">
        <f t="shared" si="16"/>
        <v>76500</v>
      </c>
      <c r="H253" s="472">
        <f t="shared" si="16"/>
        <v>112500</v>
      </c>
      <c r="I253" s="468"/>
    </row>
    <row r="254" spans="2:9" ht="12.45" customHeight="1" x14ac:dyDescent="0.25">
      <c r="B254" s="490"/>
      <c r="C254" s="491"/>
      <c r="D254" s="491"/>
      <c r="E254" s="491"/>
      <c r="F254" s="491"/>
      <c r="G254" s="491"/>
      <c r="H254" s="492"/>
      <c r="I254" s="489"/>
    </row>
    <row r="255" spans="2:9" s="1" customFormat="1" ht="13.2" x14ac:dyDescent="0.25">
      <c r="B255" s="494" t="s">
        <v>338</v>
      </c>
      <c r="C255" s="477">
        <v>0.25</v>
      </c>
      <c r="D255" s="477">
        <v>0.24</v>
      </c>
      <c r="E255" s="477">
        <v>0.23</v>
      </c>
      <c r="F255" s="477">
        <v>0.22</v>
      </c>
      <c r="G255" s="477">
        <v>0.21</v>
      </c>
      <c r="H255" s="478">
        <v>0.2</v>
      </c>
      <c r="I255" s="479"/>
    </row>
    <row r="256" spans="2:9" s="54" customFormat="1" ht="15.6" x14ac:dyDescent="0.3">
      <c r="B256" s="493"/>
      <c r="C256" s="480"/>
      <c r="D256" s="480"/>
      <c r="E256" s="480"/>
      <c r="F256" s="480"/>
      <c r="G256" s="480"/>
      <c r="H256" s="481"/>
      <c r="I256" s="482"/>
    </row>
    <row r="257" spans="2:9" ht="13.2" x14ac:dyDescent="0.25">
      <c r="B257" s="493" t="s">
        <v>339</v>
      </c>
      <c r="C257" s="477">
        <v>0.06</v>
      </c>
      <c r="D257" s="477">
        <v>0.06</v>
      </c>
      <c r="E257" s="477">
        <v>0.06</v>
      </c>
      <c r="F257" s="477">
        <v>7.0000000000000007E-2</v>
      </c>
      <c r="G257" s="477">
        <v>7.0000000000000007E-2</v>
      </c>
      <c r="H257" s="478">
        <v>7.0000000000000007E-2</v>
      </c>
      <c r="I257" s="479"/>
    </row>
    <row r="258" spans="2:9" ht="13.2" x14ac:dyDescent="0.25">
      <c r="B258" s="493"/>
      <c r="C258" s="477"/>
      <c r="D258" s="477"/>
      <c r="E258" s="477"/>
      <c r="F258" s="477"/>
      <c r="G258" s="477"/>
      <c r="H258" s="478"/>
      <c r="I258" s="479"/>
    </row>
    <row r="259" spans="2:9" ht="13.2" x14ac:dyDescent="0.25">
      <c r="B259" s="493" t="s">
        <v>340</v>
      </c>
      <c r="C259" s="477">
        <v>0.2</v>
      </c>
      <c r="D259" s="477">
        <v>0.19</v>
      </c>
      <c r="E259" s="477">
        <v>0.18</v>
      </c>
      <c r="F259" s="477">
        <v>0.16</v>
      </c>
      <c r="G259" s="477">
        <v>0.15</v>
      </c>
      <c r="H259" s="478">
        <v>0.13</v>
      </c>
      <c r="I259" s="479"/>
    </row>
    <row r="260" spans="2:9" ht="13.2" x14ac:dyDescent="0.25">
      <c r="B260" s="493"/>
      <c r="C260" s="477"/>
      <c r="D260" s="477"/>
      <c r="E260" s="477"/>
      <c r="F260" s="477"/>
      <c r="G260" s="477"/>
      <c r="H260" s="478"/>
      <c r="I260" s="479"/>
    </row>
    <row r="261" spans="2:9" ht="13.2" x14ac:dyDescent="0.25">
      <c r="B261" s="493" t="s">
        <v>341</v>
      </c>
      <c r="C261" s="477">
        <v>0.04</v>
      </c>
      <c r="D261" s="477">
        <v>0.04</v>
      </c>
      <c r="E261" s="477">
        <v>0.04</v>
      </c>
      <c r="F261" s="477">
        <v>0.05</v>
      </c>
      <c r="G261" s="477">
        <v>0.05</v>
      </c>
      <c r="H261" s="478">
        <v>0.05</v>
      </c>
      <c r="I261" s="479"/>
    </row>
    <row r="262" spans="2:9" ht="13.2" x14ac:dyDescent="0.25">
      <c r="B262" s="493"/>
      <c r="C262" s="477"/>
      <c r="D262" s="477"/>
      <c r="E262" s="477"/>
      <c r="F262" s="477"/>
      <c r="G262" s="477"/>
      <c r="H262" s="478"/>
      <c r="I262" s="479"/>
    </row>
    <row r="263" spans="2:9" s="1" customFormat="1" ht="14.7" customHeight="1" x14ac:dyDescent="0.25">
      <c r="B263" s="494" t="s">
        <v>342</v>
      </c>
      <c r="C263" s="477">
        <v>0.05</v>
      </c>
      <c r="D263" s="477">
        <v>0.05</v>
      </c>
      <c r="E263" s="477">
        <v>0.05</v>
      </c>
      <c r="F263" s="477">
        <v>0.05</v>
      </c>
      <c r="G263" s="477">
        <v>0.05</v>
      </c>
      <c r="H263" s="478">
        <v>0.05</v>
      </c>
      <c r="I263" s="479"/>
    </row>
    <row r="264" spans="2:9" s="1" customFormat="1" ht="14.7" customHeight="1" x14ac:dyDescent="0.25">
      <c r="B264" s="494"/>
      <c r="C264" s="477"/>
      <c r="D264" s="477"/>
      <c r="E264" s="477"/>
      <c r="F264" s="477"/>
      <c r="G264" s="477"/>
      <c r="H264" s="478"/>
      <c r="I264" s="479"/>
    </row>
    <row r="265" spans="2:9" ht="13.2" x14ac:dyDescent="0.25">
      <c r="B265" s="493" t="s">
        <v>343</v>
      </c>
      <c r="C265" s="477">
        <v>0.09</v>
      </c>
      <c r="D265" s="477">
        <v>0.09</v>
      </c>
      <c r="E265" s="477">
        <v>0.09</v>
      </c>
      <c r="F265" s="477">
        <v>0.09</v>
      </c>
      <c r="G265" s="477">
        <v>0.1</v>
      </c>
      <c r="H265" s="478">
        <v>0.1</v>
      </c>
      <c r="I265" s="479"/>
    </row>
    <row r="266" spans="2:9" ht="13.2" x14ac:dyDescent="0.25">
      <c r="B266" s="493"/>
      <c r="C266" s="477"/>
      <c r="D266" s="477"/>
      <c r="E266" s="477"/>
      <c r="F266" s="477"/>
      <c r="G266" s="477"/>
      <c r="H266" s="478"/>
      <c r="I266" s="479"/>
    </row>
    <row r="267" spans="2:9" ht="13.2" x14ac:dyDescent="0.25">
      <c r="B267" s="493" t="s">
        <v>156</v>
      </c>
      <c r="C267" s="477">
        <v>7.0000000000000007E-2</v>
      </c>
      <c r="D267" s="477">
        <v>7.0000000000000007E-2</v>
      </c>
      <c r="E267" s="477">
        <v>7.0000000000000007E-2</v>
      </c>
      <c r="F267" s="477">
        <v>7.0000000000000007E-2</v>
      </c>
      <c r="G267" s="477">
        <v>7.0000000000000007E-2</v>
      </c>
      <c r="H267" s="478">
        <v>0.08</v>
      </c>
      <c r="I267" s="479"/>
    </row>
    <row r="268" spans="2:9" ht="13.2" x14ac:dyDescent="0.25">
      <c r="B268" s="473"/>
      <c r="C268" s="477"/>
      <c r="D268" s="477"/>
      <c r="E268" s="477"/>
      <c r="F268" s="477"/>
      <c r="G268" s="477"/>
      <c r="H268" s="478"/>
      <c r="I268" s="479"/>
    </row>
    <row r="269" spans="2:9" ht="13.2" x14ac:dyDescent="0.25">
      <c r="B269" s="473" t="s">
        <v>344</v>
      </c>
      <c r="C269" s="477">
        <v>0.08</v>
      </c>
      <c r="D269" s="477">
        <v>0.08</v>
      </c>
      <c r="E269" s="477">
        <v>0.09</v>
      </c>
      <c r="F269" s="477">
        <v>0.1</v>
      </c>
      <c r="G269" s="477">
        <v>0.1</v>
      </c>
      <c r="H269" s="478">
        <v>0.1</v>
      </c>
      <c r="I269" s="479"/>
    </row>
    <row r="270" spans="2:9" ht="13.2" x14ac:dyDescent="0.25">
      <c r="B270" s="473"/>
      <c r="C270" s="477"/>
      <c r="D270" s="477"/>
      <c r="E270" s="477"/>
      <c r="F270" s="477"/>
      <c r="G270" s="477"/>
      <c r="H270" s="478"/>
      <c r="I270" s="479"/>
    </row>
    <row r="271" spans="2:9" ht="13.2" x14ac:dyDescent="0.25">
      <c r="B271" s="473" t="s">
        <v>345</v>
      </c>
      <c r="C271" s="477">
        <v>0.06</v>
      </c>
      <c r="D271" s="477">
        <v>0.06</v>
      </c>
      <c r="E271" s="477">
        <v>0.06</v>
      </c>
      <c r="F271" s="477">
        <v>0.05</v>
      </c>
      <c r="G271" s="477">
        <v>0.05</v>
      </c>
      <c r="H271" s="478">
        <v>0.05</v>
      </c>
      <c r="I271" s="479"/>
    </row>
    <row r="272" spans="2:9" ht="13.2" x14ac:dyDescent="0.25">
      <c r="B272" s="473"/>
      <c r="C272" s="477"/>
      <c r="D272" s="477"/>
      <c r="E272" s="477"/>
      <c r="F272" s="477"/>
      <c r="G272" s="477"/>
      <c r="H272" s="478"/>
      <c r="I272" s="479"/>
    </row>
    <row r="273" spans="2:9" ht="13.2" x14ac:dyDescent="0.25">
      <c r="B273" s="473" t="s">
        <v>346</v>
      </c>
      <c r="C273" s="477">
        <v>0.05</v>
      </c>
      <c r="D273" s="477">
        <v>0.06</v>
      </c>
      <c r="E273" s="477">
        <v>0.06</v>
      </c>
      <c r="F273" s="477">
        <v>7.0000000000000007E-2</v>
      </c>
      <c r="G273" s="477">
        <v>7.0000000000000007E-2</v>
      </c>
      <c r="H273" s="478">
        <v>7.0000000000000007E-2</v>
      </c>
      <c r="I273" s="479"/>
    </row>
    <row r="274" spans="2:9" ht="13.2" x14ac:dyDescent="0.25">
      <c r="B274" s="473"/>
      <c r="C274" s="477"/>
      <c r="D274" s="477"/>
      <c r="E274" s="477"/>
      <c r="F274" s="477"/>
      <c r="G274" s="477"/>
      <c r="H274" s="478"/>
      <c r="I274" s="479"/>
    </row>
    <row r="275" spans="2:9" ht="13.2" x14ac:dyDescent="0.25">
      <c r="B275" s="473" t="s">
        <v>347</v>
      </c>
      <c r="C275" s="477">
        <v>0.05</v>
      </c>
      <c r="D275" s="477">
        <v>0.06</v>
      </c>
      <c r="E275" s="477">
        <v>7.0000000000000007E-2</v>
      </c>
      <c r="F275" s="477">
        <v>7.0000000000000007E-2</v>
      </c>
      <c r="G275" s="477">
        <v>0.08</v>
      </c>
      <c r="H275" s="478">
        <v>0.1</v>
      </c>
      <c r="I275" s="479"/>
    </row>
    <row r="276" spans="2:9" ht="13.2" x14ac:dyDescent="0.25">
      <c r="B276" s="485" t="s">
        <v>348</v>
      </c>
      <c r="C276" s="495">
        <f t="shared" ref="C276:H276" si="17">SUM(C255:C275)</f>
        <v>1</v>
      </c>
      <c r="D276" s="495">
        <f t="shared" si="17"/>
        <v>1</v>
      </c>
      <c r="E276" s="495">
        <f t="shared" si="17"/>
        <v>1</v>
      </c>
      <c r="F276" s="495">
        <f t="shared" si="17"/>
        <v>1.0000000000000002</v>
      </c>
      <c r="G276" s="495">
        <f t="shared" si="17"/>
        <v>0.99999999999999989</v>
      </c>
      <c r="H276" s="496">
        <f t="shared" si="17"/>
        <v>0.99999999999999989</v>
      </c>
      <c r="I276" s="479"/>
    </row>
    <row r="277" spans="2:9" ht="13.2" x14ac:dyDescent="0.25">
      <c r="B277" s="485"/>
      <c r="C277" s="479"/>
      <c r="D277" s="479"/>
      <c r="E277" s="479"/>
      <c r="F277" s="479"/>
      <c r="G277" s="479"/>
      <c r="H277" s="488"/>
      <c r="I277" s="479"/>
    </row>
    <row r="278" spans="2:9" ht="13.2" x14ac:dyDescent="0.25">
      <c r="B278" s="617" t="s">
        <v>349</v>
      </c>
      <c r="C278" s="618"/>
      <c r="D278" s="618"/>
      <c r="E278" s="618"/>
      <c r="F278" s="618"/>
      <c r="G278" s="618"/>
      <c r="H278" s="619"/>
      <c r="I278" s="479"/>
    </row>
    <row r="279" spans="2:9" ht="13.2" x14ac:dyDescent="0.25">
      <c r="B279" s="473" t="s">
        <v>357</v>
      </c>
      <c r="C279" s="497">
        <v>0.03</v>
      </c>
      <c r="D279" s="497">
        <v>7.0000000000000007E-2</v>
      </c>
      <c r="E279" s="497">
        <v>0.08</v>
      </c>
      <c r="F279" s="497">
        <v>0.09</v>
      </c>
      <c r="G279" s="497">
        <v>0.1</v>
      </c>
      <c r="H279" s="498">
        <v>0.1</v>
      </c>
      <c r="I279" s="479"/>
    </row>
    <row r="280" spans="2:9" ht="13.8" thickBot="1" x14ac:dyDescent="0.3">
      <c r="B280" s="473"/>
      <c r="C280" s="479"/>
      <c r="D280" s="479"/>
      <c r="E280" s="479"/>
      <c r="F280" s="479"/>
      <c r="G280" s="479"/>
      <c r="H280" s="488"/>
      <c r="I280" s="479"/>
    </row>
    <row r="281" spans="2:9" s="500" customFormat="1" ht="25.2" customHeight="1" x14ac:dyDescent="0.25">
      <c r="B281" s="620" t="s">
        <v>351</v>
      </c>
      <c r="C281" s="621"/>
      <c r="D281" s="621"/>
      <c r="E281" s="621"/>
      <c r="F281" s="621"/>
      <c r="G281" s="621"/>
      <c r="H281" s="622"/>
      <c r="I281" s="499"/>
    </row>
    <row r="282" spans="2:9" s="502" customFormat="1" ht="25.2" customHeight="1" x14ac:dyDescent="0.25">
      <c r="B282" s="605" t="s">
        <v>352</v>
      </c>
      <c r="C282" s="606"/>
      <c r="D282" s="606"/>
      <c r="E282" s="606"/>
      <c r="F282" s="606"/>
      <c r="G282" s="606"/>
      <c r="H282" s="607"/>
      <c r="I282" s="501"/>
    </row>
    <row r="283" spans="2:9" s="200" customFormat="1" ht="25.2" customHeight="1" x14ac:dyDescent="0.25">
      <c r="B283" s="605" t="s">
        <v>353</v>
      </c>
      <c r="C283" s="606"/>
      <c r="D283" s="606"/>
      <c r="E283" s="606"/>
      <c r="F283" s="606"/>
      <c r="G283" s="606"/>
      <c r="H283" s="607"/>
      <c r="I283" s="501"/>
    </row>
    <row r="284" spans="2:9" s="200" customFormat="1" ht="25.2" customHeight="1" thickBot="1" x14ac:dyDescent="0.3">
      <c r="B284" s="608" t="s">
        <v>354</v>
      </c>
      <c r="C284" s="609"/>
      <c r="D284" s="609"/>
      <c r="E284" s="609"/>
      <c r="F284" s="609"/>
      <c r="G284" s="609"/>
      <c r="H284" s="610"/>
      <c r="I284" s="501"/>
    </row>
    <row r="285" spans="2:9" ht="15.6" x14ac:dyDescent="0.3">
      <c r="B285" s="503"/>
    </row>
    <row r="287" spans="2:9" x14ac:dyDescent="0.25">
      <c r="B287" s="512" t="s">
        <v>296</v>
      </c>
    </row>
    <row r="300" spans="2:76" s="95" customFormat="1" x14ac:dyDescent="0.25">
      <c r="B300" s="115"/>
      <c r="J300"/>
      <c r="K300"/>
      <c r="L300"/>
      <c r="M300"/>
      <c r="N300"/>
      <c r="O300"/>
      <c r="P300"/>
      <c r="Q300"/>
      <c r="R300"/>
      <c r="S300"/>
      <c r="T300"/>
      <c r="U300"/>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row>
    <row r="301" spans="2:76" s="95" customFormat="1" x14ac:dyDescent="0.25">
      <c r="B301" s="115"/>
      <c r="J301"/>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row>
    <row r="302" spans="2:76" s="95" customFormat="1" x14ac:dyDescent="0.25">
      <c r="B302" s="115"/>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row>
    <row r="303" spans="2:76" s="95" customFormat="1" x14ac:dyDescent="0.25">
      <c r="B303" s="115"/>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row>
    <row r="304" spans="2:76" s="95" customFormat="1" x14ac:dyDescent="0.25">
      <c r="B304" s="115"/>
      <c r="J30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row>
    <row r="305" spans="2:76" s="95" customFormat="1" x14ac:dyDescent="0.25">
      <c r="B305" s="115"/>
      <c r="J305"/>
      <c r="K305"/>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row>
    <row r="306" spans="2:76" s="95" customFormat="1" x14ac:dyDescent="0.25">
      <c r="B306" s="115"/>
      <c r="J306"/>
      <c r="K306"/>
      <c r="L306"/>
      <c r="M306"/>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row>
    <row r="307" spans="2:76" s="95" customFormat="1" x14ac:dyDescent="0.25">
      <c r="B307" s="115"/>
      <c r="J307"/>
      <c r="K307"/>
      <c r="L307"/>
      <c r="M3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row>
    <row r="308" spans="2:76" s="95" customFormat="1" x14ac:dyDescent="0.25">
      <c r="B308" s="115"/>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row>
    <row r="309" spans="2:76" s="95" customFormat="1" x14ac:dyDescent="0.25">
      <c r="B309" s="115"/>
      <c r="J309"/>
      <c r="K309"/>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row>
    <row r="310" spans="2:76" s="95" customFormat="1" x14ac:dyDescent="0.25">
      <c r="B310" s="115"/>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row>
    <row r="311" spans="2:76" s="95" customFormat="1" x14ac:dyDescent="0.25">
      <c r="B311" s="115"/>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row>
    <row r="312" spans="2:76" s="95" customFormat="1" x14ac:dyDescent="0.25">
      <c r="B312" s="115"/>
      <c r="J312"/>
      <c r="K312"/>
      <c r="L312"/>
      <c r="M312"/>
      <c r="N312"/>
      <c r="O312"/>
      <c r="P312"/>
      <c r="Q312"/>
      <c r="R312"/>
      <c r="S312"/>
      <c r="T312"/>
      <c r="U312"/>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row>
    <row r="313" spans="2:76" s="95" customFormat="1" x14ac:dyDescent="0.25">
      <c r="B313" s="115"/>
      <c r="J313"/>
      <c r="K313"/>
      <c r="L313"/>
      <c r="M313"/>
      <c r="N313"/>
      <c r="O313"/>
      <c r="P313"/>
      <c r="Q313"/>
      <c r="R313"/>
      <c r="S313"/>
      <c r="T313"/>
      <c r="U313"/>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row>
    <row r="314" spans="2:76" s="95" customFormat="1" x14ac:dyDescent="0.25">
      <c r="B314" s="115"/>
      <c r="J314"/>
      <c r="K314"/>
      <c r="L314"/>
      <c r="M314"/>
      <c r="N314"/>
      <c r="O314"/>
      <c r="P314"/>
      <c r="Q314"/>
      <c r="R314"/>
      <c r="S314"/>
      <c r="T314"/>
      <c r="U314"/>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row>
    <row r="315" spans="2:76" s="95" customFormat="1" x14ac:dyDescent="0.25">
      <c r="B315" s="115"/>
      <c r="J315"/>
      <c r="K315"/>
      <c r="L315"/>
      <c r="M315"/>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row>
    <row r="316" spans="2:76" s="95" customFormat="1" x14ac:dyDescent="0.25">
      <c r="B316" s="115"/>
      <c r="J316"/>
      <c r="K316"/>
      <c r="L316"/>
      <c r="M316"/>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row>
    <row r="317" spans="2:76" s="95" customFormat="1" x14ac:dyDescent="0.25">
      <c r="B317" s="115"/>
      <c r="J317"/>
      <c r="K317"/>
      <c r="L317"/>
      <c r="M317"/>
      <c r="N317"/>
      <c r="O317"/>
      <c r="P317"/>
      <c r="Q317"/>
      <c r="R317"/>
      <c r="S317"/>
      <c r="T317"/>
      <c r="U317"/>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row>
    <row r="318" spans="2:76" s="95" customFormat="1" x14ac:dyDescent="0.25">
      <c r="B318" s="115"/>
      <c r="J318"/>
      <c r="K318"/>
      <c r="L318"/>
      <c r="M318"/>
      <c r="N318"/>
      <c r="O318"/>
      <c r="P318"/>
      <c r="Q318"/>
      <c r="R318"/>
      <c r="S318"/>
      <c r="T318"/>
      <c r="U318"/>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row>
    <row r="319" spans="2:76" s="95" customFormat="1" x14ac:dyDescent="0.25">
      <c r="B319" s="115"/>
      <c r="J319"/>
      <c r="K319"/>
      <c r="L319"/>
      <c r="M319"/>
      <c r="N319"/>
      <c r="O319"/>
      <c r="P319"/>
      <c r="Q319"/>
      <c r="R319"/>
      <c r="S319"/>
      <c r="T319"/>
      <c r="U319"/>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c r="BB319"/>
      <c r="BC319"/>
      <c r="BD319"/>
      <c r="BE319"/>
      <c r="BF319"/>
      <c r="BG319"/>
      <c r="BH319"/>
      <c r="BI319"/>
      <c r="BJ319"/>
      <c r="BK319"/>
      <c r="BL319"/>
      <c r="BM319"/>
      <c r="BN319"/>
      <c r="BO319"/>
      <c r="BP319"/>
      <c r="BQ319"/>
      <c r="BR319"/>
      <c r="BS319"/>
      <c r="BT319"/>
      <c r="BU319"/>
      <c r="BV319"/>
      <c r="BW319"/>
      <c r="BX319"/>
    </row>
    <row r="320" spans="2:76" s="95" customFormat="1" x14ac:dyDescent="0.25">
      <c r="B320" s="115"/>
      <c r="J320"/>
      <c r="K320"/>
      <c r="L320"/>
      <c r="M320"/>
      <c r="N320"/>
      <c r="O320"/>
      <c r="P320"/>
      <c r="Q320"/>
      <c r="R320"/>
      <c r="S320"/>
      <c r="T320"/>
      <c r="U320"/>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row>
    <row r="321" spans="2:76" s="95" customFormat="1" x14ac:dyDescent="0.25">
      <c r="B321" s="115"/>
      <c r="J321"/>
      <c r="K321"/>
      <c r="L321"/>
      <c r="M321"/>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row>
    <row r="322" spans="2:76" s="95" customFormat="1" x14ac:dyDescent="0.25">
      <c r="B322" s="115"/>
      <c r="J322"/>
      <c r="K322"/>
      <c r="L322"/>
      <c r="M322"/>
      <c r="N322"/>
      <c r="O322"/>
      <c r="P322"/>
      <c r="Q322"/>
      <c r="R322"/>
      <c r="S322"/>
      <c r="T322"/>
      <c r="U322"/>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row>
    <row r="323" spans="2:76" s="95" customFormat="1" x14ac:dyDescent="0.25">
      <c r="B323" s="115"/>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row>
    <row r="324" spans="2:76" s="95" customFormat="1" x14ac:dyDescent="0.25">
      <c r="B324" s="115"/>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row>
    <row r="325" spans="2:76" s="95" customFormat="1" x14ac:dyDescent="0.25">
      <c r="B325" s="115"/>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row>
    <row r="326" spans="2:76" s="95" customFormat="1" x14ac:dyDescent="0.25">
      <c r="B326" s="115"/>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row>
    <row r="327" spans="2:76" s="95" customFormat="1" x14ac:dyDescent="0.25">
      <c r="B327" s="115"/>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row>
    <row r="328" spans="2:76" s="95" customFormat="1" x14ac:dyDescent="0.25">
      <c r="B328" s="115"/>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row>
    <row r="329" spans="2:76" s="95" customFormat="1" x14ac:dyDescent="0.25">
      <c r="B329" s="115"/>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row>
    <row r="330" spans="2:76" s="95" customFormat="1" x14ac:dyDescent="0.25">
      <c r="B330" s="115"/>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row>
    <row r="331" spans="2:76" s="95" customFormat="1" x14ac:dyDescent="0.25">
      <c r="B331" s="115"/>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row>
    <row r="332" spans="2:76" s="95" customFormat="1" x14ac:dyDescent="0.25">
      <c r="B332" s="115"/>
      <c r="J332"/>
      <c r="K332"/>
      <c r="L332"/>
      <c r="M332"/>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row>
    <row r="333" spans="2:76" s="95" customFormat="1" x14ac:dyDescent="0.25">
      <c r="B333" s="115"/>
      <c r="J333"/>
      <c r="K333"/>
      <c r="L333"/>
      <c r="M333"/>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row>
    <row r="334" spans="2:76" s="95" customFormat="1" x14ac:dyDescent="0.25">
      <c r="B334" s="115"/>
      <c r="J334"/>
      <c r="K334"/>
      <c r="L334"/>
      <c r="M334"/>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row>
    <row r="335" spans="2:76" s="95" customFormat="1" x14ac:dyDescent="0.25">
      <c r="B335" s="115"/>
      <c r="J335"/>
      <c r="K335"/>
      <c r="L335"/>
      <c r="M335"/>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row>
    <row r="336" spans="2:76" s="95" customFormat="1" x14ac:dyDescent="0.25">
      <c r="B336" s="115"/>
      <c r="J336"/>
      <c r="K336"/>
      <c r="L336"/>
      <c r="M336"/>
      <c r="N336"/>
      <c r="O336"/>
      <c r="P336"/>
      <c r="Q336"/>
      <c r="R336"/>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row>
    <row r="337" spans="2:76" s="95" customFormat="1" x14ac:dyDescent="0.25">
      <c r="B337" s="115"/>
      <c r="J337"/>
      <c r="K337"/>
      <c r="L337"/>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row>
    <row r="338" spans="2:76" s="95" customFormat="1" x14ac:dyDescent="0.25">
      <c r="B338" s="115"/>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row>
    <row r="339" spans="2:76" s="95" customFormat="1" x14ac:dyDescent="0.25">
      <c r="B339" s="115"/>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row>
    <row r="340" spans="2:76" s="95" customFormat="1" x14ac:dyDescent="0.25">
      <c r="B340" s="115"/>
      <c r="J340"/>
      <c r="K340"/>
      <c r="L340"/>
      <c r="M340"/>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row>
    <row r="341" spans="2:76" s="95" customFormat="1" x14ac:dyDescent="0.25">
      <c r="B341" s="115"/>
      <c r="J341"/>
      <c r="K341"/>
      <c r="L341"/>
      <c r="M341"/>
      <c r="N341"/>
      <c r="O341"/>
      <c r="P341"/>
      <c r="Q341"/>
      <c r="R341"/>
      <c r="S341"/>
      <c r="T341"/>
      <c r="U341"/>
      <c r="V341"/>
      <c r="W341"/>
      <c r="X341"/>
      <c r="Y341"/>
      <c r="Z341"/>
      <c r="AA341"/>
      <c r="AB341"/>
      <c r="AC341"/>
      <c r="AD341"/>
      <c r="AE341"/>
      <c r="AF341"/>
      <c r="AG341"/>
      <c r="AH341"/>
      <c r="AI341"/>
      <c r="AJ341"/>
      <c r="AK341"/>
      <c r="AL341"/>
      <c r="AM341"/>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row>
    <row r="342" spans="2:76" s="95" customFormat="1" x14ac:dyDescent="0.25">
      <c r="B342" s="115"/>
      <c r="J342"/>
      <c r="K342"/>
      <c r="L342"/>
      <c r="M342"/>
      <c r="N342"/>
      <c r="O342"/>
      <c r="P342"/>
      <c r="Q342"/>
      <c r="R342"/>
      <c r="S342"/>
      <c r="T342"/>
      <c r="U342"/>
      <c r="V342"/>
      <c r="W342"/>
      <c r="X342"/>
      <c r="Y342"/>
      <c r="Z342"/>
      <c r="AA342"/>
      <c r="AB342"/>
      <c r="AC342"/>
      <c r="AD342"/>
      <c r="AE342"/>
      <c r="AF342"/>
      <c r="AG342"/>
      <c r="AH342"/>
      <c r="AI342"/>
      <c r="AJ342"/>
      <c r="AK342"/>
      <c r="AL342"/>
      <c r="AM34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row>
    <row r="343" spans="2:76" s="95" customFormat="1" x14ac:dyDescent="0.25">
      <c r="B343" s="115"/>
      <c r="J343"/>
      <c r="K343"/>
      <c r="L343"/>
      <c r="M343"/>
      <c r="N343"/>
      <c r="O343"/>
      <c r="P343"/>
      <c r="Q343"/>
      <c r="R343"/>
      <c r="S343"/>
      <c r="T343"/>
      <c r="U343"/>
      <c r="V343"/>
      <c r="W343"/>
      <c r="X343"/>
      <c r="Y343"/>
      <c r="Z343"/>
      <c r="AA343"/>
      <c r="AB343"/>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row>
    <row r="344" spans="2:76" s="95" customFormat="1" x14ac:dyDescent="0.25">
      <c r="B344" s="115"/>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row>
    <row r="345" spans="2:76" s="95" customFormat="1" x14ac:dyDescent="0.25">
      <c r="B345" s="115"/>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row>
    <row r="346" spans="2:76" s="95" customFormat="1" x14ac:dyDescent="0.25">
      <c r="B346" s="115"/>
      <c r="J346"/>
      <c r="K346"/>
      <c r="L346"/>
      <c r="M346"/>
      <c r="N346"/>
      <c r="O346"/>
      <c r="P346"/>
      <c r="Q346"/>
      <c r="R346"/>
      <c r="S346"/>
      <c r="T346"/>
      <c r="U346"/>
      <c r="V346"/>
      <c r="W346"/>
      <c r="X346"/>
      <c r="Y346"/>
      <c r="Z346"/>
      <c r="AA346"/>
      <c r="AB346"/>
      <c r="AC346"/>
      <c r="AD346"/>
      <c r="AE346"/>
      <c r="AF346"/>
      <c r="AG346"/>
      <c r="AH346"/>
      <c r="AI346"/>
      <c r="AJ346"/>
      <c r="AK346"/>
      <c r="AL346"/>
      <c r="AM346"/>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row>
    <row r="347" spans="2:76" s="95" customFormat="1" x14ac:dyDescent="0.25">
      <c r="B347" s="115"/>
      <c r="J347"/>
      <c r="K347"/>
      <c r="L347"/>
      <c r="M347"/>
      <c r="N347"/>
      <c r="O347"/>
      <c r="P347"/>
      <c r="Q347"/>
      <c r="R347"/>
      <c r="S347"/>
      <c r="T347"/>
      <c r="U347"/>
      <c r="V347"/>
      <c r="W347"/>
      <c r="X347"/>
      <c r="Y347"/>
      <c r="Z347"/>
      <c r="AA347"/>
      <c r="AB347"/>
      <c r="AC347"/>
      <c r="AD347"/>
      <c r="AE347"/>
      <c r="AF347"/>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row>
    <row r="348" spans="2:76" s="95" customFormat="1" x14ac:dyDescent="0.25">
      <c r="B348" s="115"/>
      <c r="J348"/>
      <c r="K348"/>
      <c r="L348"/>
      <c r="M348"/>
      <c r="N348"/>
      <c r="O348"/>
      <c r="P348"/>
      <c r="Q348"/>
      <c r="R348"/>
      <c r="S348"/>
      <c r="T348"/>
      <c r="U348"/>
      <c r="V348"/>
      <c r="W348"/>
      <c r="X348"/>
      <c r="Y348"/>
      <c r="Z348"/>
      <c r="AA348"/>
      <c r="AB348"/>
      <c r="AC348"/>
      <c r="AD348"/>
      <c r="AE348"/>
      <c r="AF348"/>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row>
    <row r="349" spans="2:76" s="95" customFormat="1" x14ac:dyDescent="0.25">
      <c r="B349" s="115"/>
      <c r="J349"/>
      <c r="K349"/>
      <c r="L349"/>
      <c r="M349"/>
      <c r="N349"/>
      <c r="O349"/>
      <c r="P349"/>
      <c r="Q349"/>
      <c r="R349"/>
      <c r="S349"/>
      <c r="T349"/>
      <c r="U349"/>
      <c r="V349"/>
      <c r="W349"/>
      <c r="X349"/>
      <c r="Y349"/>
      <c r="Z349"/>
      <c r="AA349"/>
      <c r="AB349"/>
      <c r="AC349"/>
      <c r="AD349"/>
      <c r="AE349"/>
      <c r="AF349"/>
      <c r="AG349"/>
      <c r="AH349"/>
      <c r="AI349"/>
      <c r="AJ349"/>
      <c r="AK349"/>
      <c r="AL349"/>
      <c r="AM349"/>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row>
    <row r="350" spans="2:76" s="95" customFormat="1" x14ac:dyDescent="0.25">
      <c r="B350" s="115"/>
      <c r="J350"/>
      <c r="K350"/>
      <c r="L350"/>
      <c r="M350"/>
      <c r="N350"/>
      <c r="O350"/>
      <c r="P350"/>
      <c r="Q350"/>
      <c r="R350"/>
      <c r="S350"/>
      <c r="T350"/>
      <c r="U350"/>
      <c r="V350"/>
      <c r="W350"/>
      <c r="X350"/>
      <c r="Y350"/>
      <c r="Z350"/>
      <c r="AA350"/>
      <c r="AB350"/>
      <c r="AC350"/>
      <c r="AD350"/>
      <c r="AE350"/>
      <c r="AF350"/>
      <c r="AG350"/>
      <c r="AH350"/>
      <c r="AI350"/>
      <c r="AJ350"/>
      <c r="AK350"/>
      <c r="AL350"/>
      <c r="AM350"/>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row>
    <row r="351" spans="2:76" s="95" customFormat="1" x14ac:dyDescent="0.25">
      <c r="B351" s="115"/>
      <c r="J351"/>
      <c r="K351"/>
      <c r="L351"/>
      <c r="M351"/>
      <c r="N351"/>
      <c r="O351"/>
      <c r="P351"/>
      <c r="Q351"/>
      <c r="R351"/>
      <c r="S351"/>
      <c r="T351"/>
      <c r="U351"/>
      <c r="V351"/>
      <c r="W351"/>
      <c r="X351"/>
      <c r="Y351"/>
      <c r="Z351"/>
      <c r="AA351"/>
      <c r="AB351"/>
      <c r="AC351"/>
      <c r="AD351"/>
      <c r="AE351"/>
      <c r="AF351"/>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row>
    <row r="352" spans="2:76" s="95" customFormat="1" x14ac:dyDescent="0.25">
      <c r="B352" s="115"/>
      <c r="J352"/>
      <c r="K352"/>
      <c r="L352"/>
      <c r="M352"/>
      <c r="N352"/>
      <c r="O352"/>
      <c r="P352"/>
      <c r="Q352"/>
      <c r="R352"/>
      <c r="S352"/>
      <c r="T352"/>
      <c r="U352"/>
      <c r="V352"/>
      <c r="W352"/>
      <c r="X352"/>
      <c r="Y352"/>
      <c r="Z352"/>
      <c r="AA352"/>
      <c r="AB352"/>
      <c r="AC352"/>
      <c r="AD352"/>
      <c r="AE352"/>
      <c r="AF352"/>
      <c r="AG352"/>
      <c r="AH352"/>
      <c r="AI352"/>
      <c r="AJ352"/>
      <c r="AK352"/>
      <c r="AL352"/>
      <c r="AM35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row>
    <row r="353" spans="2:76" s="95" customFormat="1" x14ac:dyDescent="0.25">
      <c r="B353" s="115"/>
      <c r="J353"/>
      <c r="K353"/>
      <c r="L353"/>
      <c r="M353"/>
      <c r="N353"/>
      <c r="O353"/>
      <c r="P353"/>
      <c r="Q353"/>
      <c r="R353"/>
      <c r="S353"/>
      <c r="T353"/>
      <c r="U353"/>
      <c r="V353"/>
      <c r="W353"/>
      <c r="X353"/>
      <c r="Y353"/>
      <c r="Z353"/>
      <c r="AA353"/>
      <c r="AB353"/>
      <c r="AC353"/>
      <c r="AD353"/>
      <c r="AE353"/>
      <c r="AF353"/>
      <c r="AG353"/>
      <c r="AH353"/>
      <c r="AI353"/>
      <c r="AJ353"/>
      <c r="AK353"/>
      <c r="AL353"/>
      <c r="AM353"/>
      <c r="AN353"/>
      <c r="AO353"/>
      <c r="AP353"/>
      <c r="AQ353"/>
      <c r="AR353"/>
      <c r="AS353"/>
      <c r="AT353"/>
      <c r="AU353"/>
      <c r="AV353"/>
      <c r="AW353"/>
      <c r="AX353"/>
      <c r="AY353"/>
      <c r="AZ353"/>
      <c r="BA353"/>
      <c r="BB353"/>
      <c r="BC353"/>
      <c r="BD353"/>
      <c r="BE353"/>
      <c r="BF353"/>
      <c r="BG353"/>
      <c r="BH353"/>
      <c r="BI353"/>
      <c r="BJ353"/>
      <c r="BK353"/>
      <c r="BL353"/>
      <c r="BM353"/>
      <c r="BN353"/>
      <c r="BO353"/>
      <c r="BP353"/>
      <c r="BQ353"/>
      <c r="BR353"/>
      <c r="BS353"/>
      <c r="BT353"/>
      <c r="BU353"/>
      <c r="BV353"/>
      <c r="BW353"/>
      <c r="BX353"/>
    </row>
    <row r="354" spans="2:76" s="95" customFormat="1" x14ac:dyDescent="0.25">
      <c r="B354" s="115"/>
      <c r="J354"/>
      <c r="K354"/>
      <c r="L354"/>
      <c r="M354"/>
      <c r="N354"/>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c r="AV354"/>
      <c r="AW354"/>
      <c r="AX354"/>
      <c r="AY354"/>
      <c r="AZ354"/>
      <c r="BA354"/>
      <c r="BB354"/>
      <c r="BC354"/>
      <c r="BD354"/>
      <c r="BE354"/>
      <c r="BF354"/>
      <c r="BG354"/>
      <c r="BH354"/>
      <c r="BI354"/>
      <c r="BJ354"/>
      <c r="BK354"/>
      <c r="BL354"/>
      <c r="BM354"/>
      <c r="BN354"/>
      <c r="BO354"/>
      <c r="BP354"/>
      <c r="BQ354"/>
      <c r="BR354"/>
      <c r="BS354"/>
      <c r="BT354"/>
      <c r="BU354"/>
      <c r="BV354"/>
      <c r="BW354"/>
      <c r="BX354"/>
    </row>
    <row r="355" spans="2:76" s="95" customFormat="1" x14ac:dyDescent="0.25">
      <c r="B355" s="115"/>
      <c r="J355"/>
      <c r="K355"/>
      <c r="L355"/>
      <c r="M355"/>
      <c r="N355"/>
      <c r="O355"/>
      <c r="P355"/>
      <c r="Q355"/>
      <c r="R355"/>
      <c r="S355"/>
      <c r="T355"/>
      <c r="U355"/>
      <c r="V355"/>
      <c r="W355"/>
      <c r="X355"/>
      <c r="Y355"/>
      <c r="Z355"/>
      <c r="AA355"/>
      <c r="AB355"/>
      <c r="AC355"/>
      <c r="AD355"/>
      <c r="AE355"/>
      <c r="AF355"/>
      <c r="AG355"/>
      <c r="AH355"/>
      <c r="AI355"/>
      <c r="AJ355"/>
      <c r="AK355"/>
      <c r="AL355"/>
      <c r="AM355"/>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row>
    <row r="356" spans="2:76" s="95" customFormat="1" x14ac:dyDescent="0.25">
      <c r="B356" s="115"/>
      <c r="J356"/>
      <c r="K356"/>
      <c r="L356"/>
      <c r="M356"/>
      <c r="N356"/>
      <c r="O356"/>
      <c r="P356"/>
      <c r="Q356"/>
      <c r="R356"/>
      <c r="S356"/>
      <c r="T356"/>
      <c r="U356"/>
      <c r="V356"/>
      <c r="W356"/>
      <c r="X356"/>
      <c r="Y356"/>
      <c r="Z356"/>
      <c r="AA356"/>
      <c r="AB356"/>
      <c r="AC356"/>
      <c r="AD356"/>
      <c r="AE356"/>
      <c r="AF356"/>
      <c r="AG356"/>
      <c r="AH356"/>
      <c r="AI356"/>
      <c r="AJ356"/>
      <c r="AK356"/>
      <c r="AL356"/>
      <c r="AM356"/>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row>
    <row r="357" spans="2:76" s="95" customFormat="1" x14ac:dyDescent="0.25">
      <c r="B357" s="115"/>
      <c r="J357"/>
      <c r="K357"/>
      <c r="L357"/>
      <c r="M357"/>
      <c r="N357"/>
      <c r="O357"/>
      <c r="P357"/>
      <c r="Q357"/>
      <c r="R357"/>
      <c r="S357"/>
      <c r="T357"/>
      <c r="U357"/>
      <c r="V357"/>
      <c r="W357"/>
      <c r="X357"/>
      <c r="Y357"/>
      <c r="Z357"/>
      <c r="AA357"/>
      <c r="AB357"/>
      <c r="AC357"/>
      <c r="AD357"/>
      <c r="AE357"/>
      <c r="AF357"/>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row>
    <row r="358" spans="2:76" s="95" customFormat="1" x14ac:dyDescent="0.25">
      <c r="B358" s="115"/>
      <c r="J358"/>
      <c r="K358"/>
      <c r="L358"/>
      <c r="M358"/>
      <c r="N358"/>
      <c r="O358"/>
      <c r="P358"/>
      <c r="Q358"/>
      <c r="R358"/>
      <c r="S358"/>
      <c r="T358"/>
      <c r="U358"/>
      <c r="V358"/>
      <c r="W358"/>
      <c r="X358"/>
      <c r="Y358"/>
      <c r="Z358"/>
      <c r="AA358"/>
      <c r="AB358"/>
      <c r="AC358"/>
      <c r="AD358"/>
      <c r="AE358"/>
      <c r="AF358"/>
      <c r="AG358"/>
      <c r="AH358"/>
      <c r="AI358"/>
      <c r="AJ358"/>
      <c r="AK358"/>
      <c r="AL358"/>
      <c r="AM358"/>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row>
    <row r="359" spans="2:76" s="95" customFormat="1" x14ac:dyDescent="0.25">
      <c r="B359" s="115"/>
      <c r="J359"/>
      <c r="K359"/>
      <c r="L359"/>
      <c r="M359"/>
      <c r="N359"/>
      <c r="O359"/>
      <c r="P359"/>
      <c r="Q359"/>
      <c r="R359"/>
      <c r="S359"/>
      <c r="T359"/>
      <c r="U359"/>
      <c r="V359"/>
      <c r="W359"/>
      <c r="X359"/>
      <c r="Y359"/>
      <c r="Z359"/>
      <c r="AA359"/>
      <c r="AB359"/>
      <c r="AC359"/>
      <c r="AD359"/>
      <c r="AE359"/>
      <c r="AF359"/>
      <c r="AG359"/>
      <c r="AH359"/>
      <c r="AI359"/>
      <c r="AJ359"/>
      <c r="AK359"/>
      <c r="AL359"/>
      <c r="AM359"/>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row>
    <row r="360" spans="2:76" s="95" customFormat="1" x14ac:dyDescent="0.25">
      <c r="B360" s="115"/>
      <c r="J360"/>
      <c r="K360"/>
      <c r="L360"/>
      <c r="M360"/>
      <c r="N360"/>
      <c r="O360"/>
      <c r="P360"/>
      <c r="Q360"/>
      <c r="R360"/>
      <c r="S360"/>
      <c r="T360"/>
      <c r="U360"/>
      <c r="V360"/>
      <c r="W360"/>
      <c r="X360"/>
      <c r="Y360"/>
      <c r="Z360"/>
      <c r="AA360"/>
      <c r="AB360"/>
      <c r="AC360"/>
      <c r="AD360"/>
      <c r="AE360"/>
      <c r="AF360"/>
      <c r="AG360"/>
      <c r="AH360"/>
      <c r="AI360"/>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row>
    <row r="361" spans="2:76" s="95" customFormat="1" x14ac:dyDescent="0.25">
      <c r="B361" s="115"/>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row>
    <row r="362" spans="2:76" s="95" customFormat="1" x14ac:dyDescent="0.25">
      <c r="B362" s="115"/>
      <c r="J362"/>
      <c r="K362"/>
      <c r="L362"/>
      <c r="M362"/>
      <c r="N362"/>
      <c r="O362"/>
      <c r="P362"/>
      <c r="Q362"/>
      <c r="R362"/>
      <c r="S362"/>
      <c r="T362"/>
      <c r="U362"/>
      <c r="V362"/>
      <c r="W362"/>
      <c r="X362"/>
      <c r="Y362"/>
      <c r="Z362"/>
      <c r="AA362"/>
      <c r="AB362"/>
      <c r="AC362"/>
      <c r="AD362"/>
      <c r="AE362"/>
      <c r="AF362"/>
      <c r="AG362"/>
      <c r="AH362"/>
      <c r="AI362"/>
      <c r="AJ362"/>
      <c r="AK362"/>
      <c r="AL362"/>
      <c r="AM36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row>
    <row r="363" spans="2:76" s="95" customFormat="1" x14ac:dyDescent="0.25">
      <c r="B363" s="115"/>
      <c r="J363"/>
      <c r="K363"/>
      <c r="L363"/>
      <c r="M363"/>
      <c r="N363"/>
      <c r="O363"/>
      <c r="P363"/>
      <c r="Q363"/>
      <c r="R363"/>
      <c r="S363"/>
      <c r="T363"/>
      <c r="U363"/>
      <c r="V363"/>
      <c r="W363"/>
      <c r="X363"/>
      <c r="Y363"/>
      <c r="Z363"/>
      <c r="AA363"/>
      <c r="AB363"/>
      <c r="AC363"/>
      <c r="AD363"/>
      <c r="AE363"/>
      <c r="AF36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row>
    <row r="364" spans="2:76" s="95" customFormat="1" x14ac:dyDescent="0.25">
      <c r="B364" s="115"/>
      <c r="J364"/>
      <c r="K364"/>
      <c r="L364"/>
      <c r="M364"/>
      <c r="N364"/>
      <c r="O364"/>
      <c r="P364"/>
      <c r="Q364"/>
      <c r="R364"/>
      <c r="S364"/>
      <c r="T364"/>
      <c r="U364"/>
      <c r="V364"/>
      <c r="W364"/>
      <c r="X364"/>
      <c r="Y364"/>
      <c r="Z364"/>
      <c r="AA364"/>
      <c r="AB364"/>
      <c r="AC364"/>
      <c r="AD364"/>
      <c r="AE364"/>
      <c r="AF364"/>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row>
    <row r="365" spans="2:76" s="95" customFormat="1" x14ac:dyDescent="0.25">
      <c r="B365" s="115"/>
      <c r="J365"/>
      <c r="K365"/>
      <c r="L365"/>
      <c r="M365"/>
      <c r="N365"/>
      <c r="O365"/>
      <c r="P365"/>
      <c r="Q365"/>
      <c r="R365"/>
      <c r="S365"/>
      <c r="T365"/>
      <c r="U365"/>
      <c r="V365"/>
      <c r="W365"/>
      <c r="X365"/>
      <c r="Y365"/>
      <c r="Z365"/>
      <c r="AA365"/>
      <c r="AB365"/>
      <c r="AC365"/>
      <c r="AD365"/>
      <c r="AE365"/>
      <c r="AF365"/>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row>
    <row r="366" spans="2:76" s="95" customFormat="1" x14ac:dyDescent="0.25">
      <c r="B366" s="115"/>
      <c r="J366"/>
      <c r="K366"/>
      <c r="L366"/>
      <c r="M366"/>
      <c r="N366"/>
      <c r="O366"/>
      <c r="P366"/>
      <c r="Q366"/>
      <c r="R366"/>
      <c r="S366"/>
      <c r="T366"/>
      <c r="U366"/>
      <c r="V366"/>
      <c r="W366"/>
      <c r="X366"/>
      <c r="Y366"/>
      <c r="Z366"/>
      <c r="AA366"/>
      <c r="AB366"/>
      <c r="AC366"/>
      <c r="AD366"/>
      <c r="AE366"/>
      <c r="AF366"/>
      <c r="AG366"/>
      <c r="AH366"/>
      <c r="AI366"/>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row>
    <row r="367" spans="2:76" s="95" customFormat="1" x14ac:dyDescent="0.25">
      <c r="B367" s="115"/>
      <c r="J367"/>
      <c r="K367"/>
      <c r="L367"/>
      <c r="M367"/>
      <c r="N367"/>
      <c r="O367"/>
      <c r="P367"/>
      <c r="Q367"/>
      <c r="R367"/>
      <c r="S367"/>
      <c r="T367"/>
      <c r="U367"/>
      <c r="V367"/>
      <c r="W367"/>
      <c r="X367"/>
      <c r="Y367"/>
      <c r="Z367"/>
      <c r="AA367"/>
      <c r="AB367"/>
      <c r="AC367"/>
      <c r="AD367"/>
      <c r="AE367"/>
      <c r="AF367"/>
      <c r="AG367"/>
      <c r="AH367"/>
      <c r="AI367"/>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row>
    <row r="368" spans="2:76" s="95" customFormat="1" x14ac:dyDescent="0.25">
      <c r="B368" s="115"/>
      <c r="J368"/>
      <c r="K368"/>
      <c r="L368"/>
      <c r="M368"/>
      <c r="N368"/>
      <c r="O368"/>
      <c r="P368"/>
      <c r="Q368"/>
      <c r="R368"/>
      <c r="S368"/>
      <c r="T368"/>
      <c r="U368"/>
      <c r="V368"/>
      <c r="W368"/>
      <c r="X368"/>
      <c r="Y368"/>
      <c r="Z368"/>
      <c r="AA368"/>
      <c r="AB368"/>
      <c r="AC368"/>
      <c r="AD368"/>
      <c r="AE368"/>
      <c r="AF368"/>
      <c r="AG368"/>
      <c r="AH368"/>
      <c r="AI368"/>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row>
    <row r="369" spans="2:76" s="95" customFormat="1" x14ac:dyDescent="0.25">
      <c r="B369" s="115"/>
      <c r="J369"/>
      <c r="K369"/>
      <c r="L369"/>
      <c r="M369"/>
      <c r="N369"/>
      <c r="O369"/>
      <c r="P369"/>
      <c r="Q369"/>
      <c r="R369"/>
      <c r="S369"/>
      <c r="T369"/>
      <c r="U369"/>
      <c r="V369"/>
      <c r="W369"/>
      <c r="X369"/>
      <c r="Y369"/>
      <c r="Z369"/>
      <c r="AA369"/>
      <c r="AB369"/>
      <c r="AC369"/>
      <c r="AD369"/>
      <c r="AE369"/>
      <c r="AF369"/>
      <c r="AG369"/>
      <c r="AH369"/>
      <c r="AI369"/>
      <c r="AJ369"/>
      <c r="AK369"/>
      <c r="AL369"/>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row>
    <row r="370" spans="2:76" s="95" customFormat="1" x14ac:dyDescent="0.25">
      <c r="B370" s="115"/>
      <c r="J370"/>
      <c r="K370"/>
      <c r="L370"/>
      <c r="M370"/>
      <c r="N370"/>
      <c r="O370"/>
      <c r="P370"/>
      <c r="Q370"/>
      <c r="R370"/>
      <c r="S370"/>
      <c r="T370"/>
      <c r="U370"/>
      <c r="V370"/>
      <c r="W370"/>
      <c r="X370"/>
      <c r="Y370"/>
      <c r="Z370"/>
      <c r="AA370"/>
      <c r="AB370"/>
      <c r="AC370"/>
      <c r="AD370"/>
      <c r="AE370"/>
      <c r="AF370"/>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row>
    <row r="371" spans="2:76" s="95" customFormat="1" x14ac:dyDescent="0.25">
      <c r="B371" s="115"/>
      <c r="J371"/>
      <c r="K371"/>
      <c r="L371"/>
      <c r="M371"/>
      <c r="N371"/>
      <c r="O371"/>
      <c r="P371"/>
      <c r="Q371"/>
      <c r="R371"/>
      <c r="S371"/>
      <c r="T371"/>
      <c r="U371"/>
      <c r="V371"/>
      <c r="W371"/>
      <c r="X371"/>
      <c r="Y371"/>
      <c r="Z371"/>
      <c r="AA371"/>
      <c r="AB371"/>
      <c r="AC371"/>
      <c r="AD371"/>
      <c r="AE371"/>
      <c r="AF371"/>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row>
    <row r="372" spans="2:76" s="95" customFormat="1" x14ac:dyDescent="0.25">
      <c r="B372" s="115"/>
      <c r="J372"/>
      <c r="K372"/>
      <c r="L372"/>
      <c r="M372"/>
      <c r="N372"/>
      <c r="O372"/>
      <c r="P372"/>
      <c r="Q372"/>
      <c r="R372"/>
      <c r="S372"/>
      <c r="T372"/>
      <c r="U372"/>
      <c r="V372"/>
      <c r="W372"/>
      <c r="X372"/>
      <c r="Y372"/>
      <c r="Z372"/>
      <c r="AA372"/>
      <c r="AB372"/>
      <c r="AC372"/>
      <c r="AD372"/>
      <c r="AE372"/>
      <c r="AF372"/>
      <c r="AG372"/>
      <c r="AH372"/>
      <c r="AI372"/>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row>
    <row r="373" spans="2:76" s="95" customFormat="1" x14ac:dyDescent="0.25">
      <c r="B373" s="115"/>
      <c r="J373"/>
      <c r="K373"/>
      <c r="L373"/>
      <c r="M373"/>
      <c r="N373"/>
      <c r="O373"/>
      <c r="P373"/>
      <c r="Q373"/>
      <c r="R373"/>
      <c r="S373"/>
      <c r="T373"/>
      <c r="U373"/>
      <c r="V373"/>
      <c r="W373"/>
      <c r="X373"/>
      <c r="Y373"/>
      <c r="Z373"/>
      <c r="AA373"/>
      <c r="AB373"/>
      <c r="AC373"/>
      <c r="AD373"/>
      <c r="AE373"/>
      <c r="AF373"/>
      <c r="AG373"/>
      <c r="AH373"/>
      <c r="AI373"/>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row>
    <row r="374" spans="2:76" s="95" customFormat="1" x14ac:dyDescent="0.25">
      <c r="B374" s="115"/>
      <c r="J374"/>
      <c r="K374"/>
      <c r="L374"/>
      <c r="M374"/>
      <c r="N374"/>
      <c r="O374"/>
      <c r="P374"/>
      <c r="Q374"/>
      <c r="R374"/>
      <c r="S374"/>
      <c r="T374"/>
      <c r="U374"/>
      <c r="V374"/>
      <c r="W374"/>
      <c r="X374"/>
      <c r="Y374"/>
      <c r="Z374"/>
      <c r="AA374"/>
      <c r="AB374"/>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row>
    <row r="375" spans="2:76" s="95" customFormat="1" x14ac:dyDescent="0.25">
      <c r="B375" s="115"/>
      <c r="J375"/>
      <c r="K375"/>
      <c r="L375"/>
      <c r="M375"/>
      <c r="N375"/>
      <c r="O375"/>
      <c r="P375"/>
      <c r="Q375"/>
      <c r="R375"/>
      <c r="S375"/>
      <c r="T375"/>
      <c r="U375"/>
      <c r="V375"/>
      <c r="W375"/>
      <c r="X375"/>
      <c r="Y375"/>
      <c r="Z375"/>
      <c r="AA375"/>
      <c r="AB375"/>
      <c r="AC375"/>
      <c r="AD375"/>
      <c r="AE375"/>
      <c r="AF375"/>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row>
    <row r="376" spans="2:76" s="95" customFormat="1" x14ac:dyDescent="0.25">
      <c r="B376" s="115"/>
      <c r="J376"/>
      <c r="K376"/>
      <c r="L376"/>
      <c r="M376"/>
      <c r="N376"/>
      <c r="O376"/>
      <c r="P376"/>
      <c r="Q376"/>
      <c r="R376"/>
      <c r="S376"/>
      <c r="T376"/>
      <c r="U376"/>
      <c r="V376"/>
      <c r="W376"/>
      <c r="X376"/>
      <c r="Y376"/>
      <c r="Z376"/>
      <c r="AA376"/>
      <c r="AB376"/>
      <c r="AC376"/>
      <c r="AD376"/>
      <c r="AE376"/>
      <c r="AF376"/>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row>
    <row r="377" spans="2:76" s="95" customFormat="1" x14ac:dyDescent="0.25">
      <c r="B377" s="115"/>
      <c r="J377"/>
      <c r="K377"/>
      <c r="L377"/>
      <c r="M377"/>
      <c r="N377"/>
      <c r="O377"/>
      <c r="P377"/>
      <c r="Q377"/>
      <c r="R377"/>
      <c r="S377"/>
      <c r="T377"/>
      <c r="U377"/>
      <c r="V377"/>
      <c r="W377"/>
      <c r="X377"/>
      <c r="Y377"/>
      <c r="Z377"/>
      <c r="AA377"/>
      <c r="AB377"/>
      <c r="AC377"/>
      <c r="AD377"/>
      <c r="AE377"/>
      <c r="AF377"/>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row>
    <row r="378" spans="2:76" s="95" customFormat="1" x14ac:dyDescent="0.25">
      <c r="B378" s="115"/>
      <c r="J378"/>
      <c r="K378"/>
      <c r="L378"/>
      <c r="M378"/>
      <c r="N378"/>
      <c r="O378"/>
      <c r="P378"/>
      <c r="Q378"/>
      <c r="R378"/>
      <c r="S378"/>
      <c r="T378"/>
      <c r="U378"/>
      <c r="V378"/>
      <c r="W378"/>
      <c r="X378"/>
      <c r="Y378"/>
      <c r="Z378"/>
      <c r="AA378"/>
      <c r="AB378"/>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row>
    <row r="379" spans="2:76" s="95" customFormat="1" x14ac:dyDescent="0.25">
      <c r="B379" s="115"/>
      <c r="J379"/>
      <c r="K379"/>
      <c r="L379"/>
      <c r="M379"/>
      <c r="N379"/>
      <c r="O379"/>
      <c r="P379"/>
      <c r="Q379"/>
      <c r="R379"/>
      <c r="S379"/>
      <c r="T379"/>
      <c r="U379"/>
      <c r="V379"/>
      <c r="W379"/>
      <c r="X379"/>
      <c r="Y379"/>
      <c r="Z379"/>
      <c r="AA379"/>
      <c r="AB379"/>
      <c r="AC379"/>
      <c r="AD379"/>
      <c r="AE379"/>
      <c r="AF379"/>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row>
    <row r="380" spans="2:76" s="95" customFormat="1" x14ac:dyDescent="0.25">
      <c r="B380" s="115"/>
      <c r="J380"/>
      <c r="K380"/>
      <c r="L380"/>
      <c r="M380"/>
      <c r="N380"/>
      <c r="O380"/>
      <c r="P380"/>
      <c r="Q380"/>
      <c r="R380"/>
      <c r="S380"/>
      <c r="T380"/>
      <c r="U380"/>
      <c r="V380"/>
      <c r="W380"/>
      <c r="X380"/>
      <c r="Y380"/>
      <c r="Z380"/>
      <c r="AA380"/>
      <c r="AB380"/>
      <c r="AC380"/>
      <c r="AD380"/>
      <c r="AE380"/>
      <c r="AF380"/>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row>
    <row r="381" spans="2:76" s="95" customFormat="1" x14ac:dyDescent="0.25">
      <c r="B381" s="115"/>
      <c r="J381"/>
      <c r="K381"/>
      <c r="L381"/>
      <c r="M381"/>
      <c r="N381"/>
      <c r="O381"/>
      <c r="P381"/>
      <c r="Q381"/>
      <c r="R381"/>
      <c r="S381"/>
      <c r="T381"/>
      <c r="U381"/>
      <c r="V381"/>
      <c r="W381"/>
      <c r="X381"/>
      <c r="Y381"/>
      <c r="Z381"/>
      <c r="AA381"/>
      <c r="AB381"/>
      <c r="AC381"/>
      <c r="AD381"/>
      <c r="AE381"/>
      <c r="AF381"/>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row>
    <row r="382" spans="2:76" s="95" customFormat="1" x14ac:dyDescent="0.25">
      <c r="B382" s="115"/>
      <c r="J382"/>
      <c r="K382"/>
      <c r="L382"/>
      <c r="M382"/>
      <c r="N382"/>
      <c r="O382"/>
      <c r="P382"/>
      <c r="Q382"/>
      <c r="R382"/>
      <c r="S382"/>
      <c r="T382"/>
      <c r="U382"/>
      <c r="V382"/>
      <c r="W382"/>
      <c r="X382"/>
      <c r="Y382"/>
      <c r="Z382"/>
      <c r="AA382"/>
      <c r="AB382"/>
      <c r="AC382"/>
      <c r="AD382"/>
      <c r="AE382"/>
      <c r="AF382"/>
      <c r="AG382"/>
      <c r="AH382"/>
      <c r="AI38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row>
    <row r="383" spans="2:76" s="95" customFormat="1" x14ac:dyDescent="0.25">
      <c r="B383" s="115"/>
      <c r="J383"/>
      <c r="K383"/>
      <c r="L383"/>
      <c r="M383"/>
      <c r="N383"/>
      <c r="O383"/>
      <c r="P383"/>
      <c r="Q383"/>
      <c r="R383"/>
      <c r="S383"/>
      <c r="T383"/>
      <c r="U383"/>
      <c r="V383"/>
      <c r="W383"/>
      <c r="X383"/>
      <c r="Y383"/>
      <c r="Z383"/>
      <c r="AA383"/>
      <c r="AB383"/>
      <c r="AC383"/>
      <c r="AD383"/>
      <c r="AE383"/>
      <c r="AF383"/>
      <c r="AG383"/>
      <c r="AH383"/>
      <c r="AI383"/>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row>
    <row r="384" spans="2:76" s="95" customFormat="1" x14ac:dyDescent="0.25">
      <c r="B384" s="115"/>
      <c r="J384"/>
      <c r="K384"/>
      <c r="L384"/>
      <c r="M384"/>
      <c r="N384"/>
      <c r="O384"/>
      <c r="P384"/>
      <c r="Q384"/>
      <c r="R384"/>
      <c r="S384"/>
      <c r="T384"/>
      <c r="U384"/>
      <c r="V384"/>
      <c r="W384"/>
      <c r="X384"/>
      <c r="Y384"/>
      <c r="Z384"/>
      <c r="AA384"/>
      <c r="AB384"/>
      <c r="AC384"/>
      <c r="AD384"/>
      <c r="AE384"/>
      <c r="AF38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row>
    <row r="385" spans="2:76" s="95" customFormat="1" x14ac:dyDescent="0.25">
      <c r="B385" s="115"/>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row>
    <row r="386" spans="2:76" s="95" customFormat="1" x14ac:dyDescent="0.25">
      <c r="B386" s="115"/>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row>
    <row r="387" spans="2:76" s="95" customFormat="1" x14ac:dyDescent="0.25">
      <c r="B387" s="115"/>
      <c r="J387"/>
      <c r="K387"/>
      <c r="L387"/>
      <c r="M387"/>
      <c r="N387"/>
      <c r="O387"/>
      <c r="P387"/>
      <c r="Q387"/>
      <c r="R387"/>
      <c r="S387"/>
      <c r="T387"/>
      <c r="U387"/>
      <c r="V387"/>
      <c r="W387"/>
      <c r="X387"/>
      <c r="Y387"/>
      <c r="Z387"/>
      <c r="AA387"/>
      <c r="AB387"/>
      <c r="AC387"/>
      <c r="AD387"/>
      <c r="AE387"/>
      <c r="AF387"/>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row>
    <row r="388" spans="2:76" s="95" customFormat="1" x14ac:dyDescent="0.25">
      <c r="B388" s="115"/>
      <c r="J388"/>
      <c r="K388"/>
      <c r="L388"/>
      <c r="M388"/>
      <c r="N388"/>
      <c r="O388"/>
      <c r="P388"/>
      <c r="Q388"/>
      <c r="R388"/>
      <c r="S388"/>
      <c r="T388"/>
      <c r="U388"/>
      <c r="V388"/>
      <c r="W388"/>
      <c r="X388"/>
      <c r="Y388"/>
      <c r="Z388"/>
      <c r="AA388"/>
      <c r="AB388"/>
      <c r="AC388"/>
      <c r="AD388"/>
      <c r="AE388"/>
      <c r="AF388"/>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row>
    <row r="389" spans="2:76" s="95" customFormat="1" x14ac:dyDescent="0.25">
      <c r="B389" s="115"/>
      <c r="J389"/>
      <c r="K389"/>
      <c r="L389"/>
      <c r="M389"/>
      <c r="N389"/>
      <c r="O389"/>
      <c r="P389"/>
      <c r="Q389"/>
      <c r="R389"/>
      <c r="S389"/>
      <c r="T389"/>
      <c r="U389"/>
      <c r="V389"/>
      <c r="W389"/>
      <c r="X389"/>
      <c r="Y389"/>
      <c r="Z389"/>
      <c r="AA389"/>
      <c r="AB389"/>
      <c r="AC389"/>
      <c r="AD389"/>
      <c r="AE389"/>
      <c r="AF389"/>
      <c r="AG389"/>
      <c r="AH389"/>
      <c r="AI389"/>
      <c r="AJ389"/>
      <c r="AK389"/>
      <c r="AL389"/>
      <c r="AM389"/>
      <c r="AN389"/>
      <c r="AO389"/>
      <c r="AP389"/>
      <c r="AQ389"/>
      <c r="AR389"/>
      <c r="AS389"/>
      <c r="AT389"/>
      <c r="AU389"/>
      <c r="AV389"/>
      <c r="AW389"/>
      <c r="AX389"/>
      <c r="AY389"/>
      <c r="AZ389"/>
      <c r="BA389"/>
      <c r="BB389"/>
      <c r="BC389"/>
      <c r="BD389"/>
      <c r="BE389"/>
      <c r="BF389"/>
      <c r="BG389"/>
      <c r="BH389"/>
      <c r="BI389"/>
      <c r="BJ389"/>
      <c r="BK389"/>
      <c r="BL389"/>
      <c r="BM389"/>
      <c r="BN389"/>
      <c r="BO389"/>
      <c r="BP389"/>
      <c r="BQ389"/>
      <c r="BR389"/>
      <c r="BS389"/>
      <c r="BT389"/>
      <c r="BU389"/>
      <c r="BV389"/>
      <c r="BW389"/>
      <c r="BX389"/>
    </row>
    <row r="390" spans="2:76" s="95" customFormat="1" x14ac:dyDescent="0.25">
      <c r="B390" s="115"/>
      <c r="J390"/>
      <c r="K390"/>
      <c r="L390"/>
      <c r="M390"/>
      <c r="N390"/>
      <c r="O390"/>
      <c r="P390"/>
      <c r="Q390"/>
      <c r="R390"/>
      <c r="S390"/>
      <c r="T390"/>
      <c r="U390"/>
      <c r="V390"/>
      <c r="W390"/>
      <c r="X390"/>
      <c r="Y390"/>
      <c r="Z390"/>
      <c r="AA390"/>
      <c r="AB390"/>
      <c r="AC390"/>
      <c r="AD390"/>
      <c r="AE390"/>
      <c r="AF390"/>
      <c r="AG390"/>
      <c r="AH390"/>
      <c r="AI390"/>
      <c r="AJ390"/>
      <c r="AK390"/>
      <c r="AL390"/>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row>
    <row r="391" spans="2:76" s="95" customFormat="1" x14ac:dyDescent="0.25">
      <c r="B391" s="115"/>
      <c r="J391"/>
      <c r="K391"/>
      <c r="L391"/>
      <c r="M391"/>
      <c r="N391"/>
      <c r="O391"/>
      <c r="P391"/>
      <c r="Q391"/>
      <c r="R391"/>
      <c r="S391"/>
      <c r="T391"/>
      <c r="U391"/>
      <c r="V391"/>
      <c r="W391"/>
      <c r="X391"/>
      <c r="Y391"/>
      <c r="Z391"/>
      <c r="AA391"/>
      <c r="AB391"/>
      <c r="AC391"/>
      <c r="AD391"/>
      <c r="AE391"/>
      <c r="AF391"/>
      <c r="AG391"/>
      <c r="AH391"/>
      <c r="AI391"/>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row>
    <row r="392" spans="2:76" s="95" customFormat="1" x14ac:dyDescent="0.25">
      <c r="B392" s="115"/>
      <c r="J392"/>
      <c r="K392"/>
      <c r="L392"/>
      <c r="M392"/>
      <c r="N392"/>
      <c r="O392"/>
      <c r="P392"/>
      <c r="Q392"/>
      <c r="R392"/>
      <c r="S392"/>
      <c r="T392"/>
      <c r="U392"/>
      <c r="V392"/>
      <c r="W392"/>
      <c r="X392"/>
      <c r="Y392"/>
      <c r="Z392"/>
      <c r="AA392"/>
      <c r="AB392"/>
      <c r="AC392"/>
      <c r="AD392"/>
      <c r="AE392"/>
      <c r="AF392"/>
      <c r="AG392"/>
      <c r="AH392"/>
      <c r="AI392"/>
      <c r="AJ392"/>
      <c r="AK392"/>
      <c r="AL39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row>
    <row r="393" spans="2:76" s="95" customFormat="1" x14ac:dyDescent="0.25">
      <c r="B393" s="115"/>
      <c r="J393"/>
      <c r="K393"/>
      <c r="L393"/>
      <c r="M393"/>
      <c r="N393"/>
      <c r="O393"/>
      <c r="P393"/>
      <c r="Q393"/>
      <c r="R393"/>
      <c r="S393"/>
      <c r="T393"/>
      <c r="U393"/>
      <c r="V393"/>
      <c r="W393"/>
      <c r="X393"/>
      <c r="Y393"/>
      <c r="Z393"/>
      <c r="AA393"/>
      <c r="AB393"/>
      <c r="AC393"/>
      <c r="AD393"/>
      <c r="AE393"/>
      <c r="AF393"/>
      <c r="AG393"/>
      <c r="AH393"/>
      <c r="AI393"/>
      <c r="AJ393"/>
      <c r="AK393"/>
      <c r="AL393"/>
      <c r="AM393"/>
      <c r="AN393"/>
      <c r="AO393"/>
      <c r="AP393"/>
      <c r="AQ393"/>
      <c r="AR393"/>
      <c r="AS393"/>
      <c r="AT393"/>
      <c r="AU393"/>
      <c r="AV393"/>
      <c r="AW393"/>
      <c r="AX393"/>
      <c r="AY393"/>
      <c r="AZ393"/>
      <c r="BA393"/>
      <c r="BB393"/>
      <c r="BC393"/>
      <c r="BD393"/>
      <c r="BE393"/>
      <c r="BF393"/>
      <c r="BG393"/>
      <c r="BH393"/>
      <c r="BI393"/>
      <c r="BJ393"/>
      <c r="BK393"/>
      <c r="BL393"/>
      <c r="BM393"/>
      <c r="BN393"/>
      <c r="BO393"/>
      <c r="BP393"/>
      <c r="BQ393"/>
      <c r="BR393"/>
      <c r="BS393"/>
      <c r="BT393"/>
      <c r="BU393"/>
      <c r="BV393"/>
      <c r="BW393"/>
      <c r="BX393"/>
    </row>
    <row r="394" spans="2:76" s="95" customFormat="1" x14ac:dyDescent="0.25">
      <c r="B394" s="115"/>
      <c r="J394"/>
      <c r="K394"/>
      <c r="L394"/>
      <c r="M394"/>
      <c r="N394"/>
      <c r="O394"/>
      <c r="P394"/>
      <c r="Q394"/>
      <c r="R394"/>
      <c r="S394"/>
      <c r="T394"/>
      <c r="U394"/>
      <c r="V394"/>
      <c r="W394"/>
      <c r="X394"/>
      <c r="Y394"/>
      <c r="Z394"/>
      <c r="AA394"/>
      <c r="AB394"/>
      <c r="AC394"/>
      <c r="AD394"/>
      <c r="AE394"/>
      <c r="AF394"/>
      <c r="AG394"/>
      <c r="AH394"/>
      <c r="AI394"/>
      <c r="AJ394"/>
      <c r="AK394"/>
      <c r="AL394"/>
      <c r="AM394"/>
      <c r="AN394"/>
      <c r="AO394"/>
      <c r="AP394"/>
      <c r="AQ394"/>
      <c r="AR394"/>
      <c r="AS394"/>
      <c r="AT394"/>
      <c r="AU394"/>
      <c r="AV394"/>
      <c r="AW394"/>
      <c r="AX394"/>
      <c r="AY394"/>
      <c r="AZ394"/>
      <c r="BA394"/>
      <c r="BB394"/>
      <c r="BC394"/>
      <c r="BD394"/>
      <c r="BE394"/>
      <c r="BF394"/>
      <c r="BG394"/>
      <c r="BH394"/>
      <c r="BI394"/>
      <c r="BJ394"/>
      <c r="BK394"/>
      <c r="BL394"/>
      <c r="BM394"/>
      <c r="BN394"/>
      <c r="BO394"/>
      <c r="BP394"/>
      <c r="BQ394"/>
      <c r="BR394"/>
      <c r="BS394"/>
      <c r="BT394"/>
      <c r="BU394"/>
      <c r="BV394"/>
      <c r="BW394"/>
      <c r="BX394"/>
    </row>
    <row r="395" spans="2:76" s="95" customFormat="1" x14ac:dyDescent="0.25">
      <c r="B395" s="115"/>
      <c r="J395"/>
      <c r="K395"/>
      <c r="L395"/>
      <c r="M395"/>
      <c r="N395"/>
      <c r="O395"/>
      <c r="P395"/>
      <c r="Q395"/>
      <c r="R395"/>
      <c r="S395"/>
      <c r="T395"/>
      <c r="U395"/>
      <c r="V395"/>
      <c r="W395"/>
      <c r="X395"/>
      <c r="Y395"/>
      <c r="Z395"/>
      <c r="AA395"/>
      <c r="AB395"/>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row>
    <row r="396" spans="2:76" s="95" customFormat="1" x14ac:dyDescent="0.25">
      <c r="B396" s="115"/>
      <c r="J396"/>
      <c r="K396"/>
      <c r="L396"/>
      <c r="M396"/>
      <c r="N396"/>
      <c r="O396"/>
      <c r="P396"/>
      <c r="Q396"/>
      <c r="R396"/>
      <c r="S396"/>
      <c r="T396"/>
      <c r="U396"/>
      <c r="V396"/>
      <c r="W396"/>
      <c r="X396"/>
      <c r="Y396"/>
      <c r="Z396"/>
      <c r="AA396"/>
      <c r="AB396"/>
      <c r="AC396"/>
      <c r="AD396"/>
      <c r="AE396"/>
      <c r="AF396"/>
      <c r="AG396"/>
      <c r="AH396"/>
      <c r="AI396"/>
      <c r="AJ396"/>
      <c r="AK396"/>
      <c r="AL396"/>
      <c r="AM396"/>
      <c r="AN396"/>
      <c r="AO396"/>
      <c r="AP396"/>
      <c r="AQ396"/>
      <c r="AR396"/>
      <c r="AS396"/>
      <c r="AT396"/>
      <c r="AU396"/>
      <c r="AV396"/>
      <c r="AW396"/>
      <c r="AX396"/>
      <c r="AY396"/>
      <c r="AZ396"/>
      <c r="BA396"/>
      <c r="BB396"/>
      <c r="BC396"/>
      <c r="BD396"/>
      <c r="BE396"/>
      <c r="BF396"/>
      <c r="BG396"/>
      <c r="BH396"/>
      <c r="BI396"/>
      <c r="BJ396"/>
      <c r="BK396"/>
      <c r="BL396"/>
      <c r="BM396"/>
      <c r="BN396"/>
      <c r="BO396"/>
      <c r="BP396"/>
      <c r="BQ396"/>
      <c r="BR396"/>
      <c r="BS396"/>
      <c r="BT396"/>
      <c r="BU396"/>
      <c r="BV396"/>
      <c r="BW396"/>
      <c r="BX396"/>
    </row>
    <row r="397" spans="2:76" s="95" customFormat="1" x14ac:dyDescent="0.25">
      <c r="B397" s="115"/>
      <c r="J397"/>
      <c r="K397"/>
      <c r="L397"/>
      <c r="M397"/>
      <c r="N397"/>
      <c r="O397"/>
      <c r="P397"/>
      <c r="Q397"/>
      <c r="R397"/>
      <c r="S397"/>
      <c r="T397"/>
      <c r="U397"/>
      <c r="V397"/>
      <c r="W397"/>
      <c r="X397"/>
      <c r="Y397"/>
      <c r="Z397"/>
      <c r="AA397"/>
      <c r="AB397"/>
      <c r="AC397"/>
      <c r="AD397"/>
      <c r="AE397"/>
      <c r="AF397"/>
      <c r="AG397"/>
      <c r="AH397"/>
      <c r="AI397"/>
      <c r="AJ397"/>
      <c r="AK397"/>
      <c r="AL397"/>
      <c r="AM397"/>
      <c r="AN397"/>
      <c r="AO397"/>
      <c r="AP397"/>
      <c r="AQ397"/>
      <c r="AR397"/>
      <c r="AS397"/>
      <c r="AT397"/>
      <c r="AU397"/>
      <c r="AV397"/>
      <c r="AW397"/>
      <c r="AX397"/>
      <c r="AY397"/>
      <c r="AZ397"/>
      <c r="BA397"/>
      <c r="BB397"/>
      <c r="BC397"/>
      <c r="BD397"/>
      <c r="BE397"/>
      <c r="BF397"/>
      <c r="BG397"/>
      <c r="BH397"/>
      <c r="BI397"/>
      <c r="BJ397"/>
      <c r="BK397"/>
      <c r="BL397"/>
      <c r="BM397"/>
      <c r="BN397"/>
      <c r="BO397"/>
      <c r="BP397"/>
      <c r="BQ397"/>
      <c r="BR397"/>
      <c r="BS397"/>
      <c r="BT397"/>
      <c r="BU397"/>
      <c r="BV397"/>
      <c r="BW397"/>
      <c r="BX397"/>
    </row>
    <row r="398" spans="2:76" s="95" customFormat="1" x14ac:dyDescent="0.25">
      <c r="B398" s="115"/>
      <c r="J398"/>
      <c r="K398"/>
      <c r="L398"/>
      <c r="M398"/>
      <c r="N398"/>
      <c r="O398"/>
      <c r="P398"/>
      <c r="Q398"/>
      <c r="R398"/>
      <c r="S398"/>
      <c r="T398"/>
      <c r="U398"/>
      <c r="V398"/>
      <c r="W398"/>
      <c r="X398"/>
      <c r="Y398"/>
      <c r="Z398"/>
      <c r="AA398"/>
      <c r="AB398"/>
      <c r="AC398"/>
      <c r="AD398"/>
      <c r="AE398"/>
      <c r="AF398"/>
      <c r="AG398"/>
      <c r="AH398"/>
      <c r="AI398"/>
      <c r="AJ398"/>
      <c r="AK398"/>
      <c r="AL398"/>
      <c r="AM398"/>
      <c r="AN398"/>
      <c r="AO398"/>
      <c r="AP398"/>
      <c r="AQ398"/>
      <c r="AR398"/>
      <c r="AS398"/>
      <c r="AT398"/>
      <c r="AU398"/>
      <c r="AV398"/>
      <c r="AW398"/>
      <c r="AX398"/>
      <c r="AY398"/>
      <c r="AZ398"/>
      <c r="BA398"/>
      <c r="BB398"/>
      <c r="BC398"/>
      <c r="BD398"/>
      <c r="BE398"/>
      <c r="BF398"/>
      <c r="BG398"/>
      <c r="BH398"/>
      <c r="BI398"/>
      <c r="BJ398"/>
      <c r="BK398"/>
      <c r="BL398"/>
      <c r="BM398"/>
      <c r="BN398"/>
      <c r="BO398"/>
      <c r="BP398"/>
      <c r="BQ398"/>
      <c r="BR398"/>
      <c r="BS398"/>
      <c r="BT398"/>
      <c r="BU398"/>
      <c r="BV398"/>
      <c r="BW398"/>
      <c r="BX398"/>
    </row>
    <row r="399" spans="2:76" s="95" customFormat="1" x14ac:dyDescent="0.25">
      <c r="B399" s="115"/>
      <c r="J399"/>
      <c r="K399"/>
      <c r="L399"/>
      <c r="M399"/>
      <c r="N399"/>
      <c r="O399"/>
      <c r="P399"/>
      <c r="Q399"/>
      <c r="R399"/>
      <c r="S399"/>
      <c r="T399"/>
      <c r="U399"/>
      <c r="V399"/>
      <c r="W399"/>
      <c r="X399"/>
      <c r="Y399"/>
      <c r="Z399"/>
      <c r="AA399"/>
      <c r="AB399"/>
      <c r="AC399"/>
      <c r="AD399"/>
      <c r="AE399"/>
      <c r="AF399"/>
      <c r="AG399"/>
      <c r="AH399"/>
      <c r="AI399"/>
      <c r="AJ399"/>
      <c r="AK399"/>
      <c r="AL399"/>
      <c r="AM399"/>
      <c r="AN399"/>
      <c r="AO399"/>
      <c r="AP399"/>
      <c r="AQ399"/>
      <c r="AR399"/>
      <c r="AS399"/>
      <c r="AT399"/>
      <c r="AU399"/>
      <c r="AV399"/>
      <c r="AW399"/>
      <c r="AX399"/>
      <c r="AY399"/>
      <c r="AZ399"/>
      <c r="BA399"/>
      <c r="BB399"/>
      <c r="BC399"/>
      <c r="BD399"/>
      <c r="BE399"/>
      <c r="BF399"/>
      <c r="BG399"/>
      <c r="BH399"/>
      <c r="BI399"/>
      <c r="BJ399"/>
      <c r="BK399"/>
      <c r="BL399"/>
      <c r="BM399"/>
      <c r="BN399"/>
      <c r="BO399"/>
      <c r="BP399"/>
      <c r="BQ399"/>
      <c r="BR399"/>
      <c r="BS399"/>
      <c r="BT399"/>
      <c r="BU399"/>
      <c r="BV399"/>
      <c r="BW399"/>
      <c r="BX399"/>
    </row>
    <row r="400" spans="2:76" s="95" customFormat="1" x14ac:dyDescent="0.25">
      <c r="B400" s="115"/>
      <c r="J400"/>
      <c r="K400"/>
      <c r="L400"/>
      <c r="M400"/>
      <c r="N400"/>
      <c r="O400"/>
      <c r="P400"/>
      <c r="Q400"/>
      <c r="R400"/>
      <c r="S400"/>
      <c r="T400"/>
      <c r="U400"/>
      <c r="V400"/>
      <c r="W400"/>
      <c r="X400"/>
      <c r="Y400"/>
      <c r="Z400"/>
      <c r="AA400"/>
      <c r="AB400"/>
      <c r="AC400"/>
      <c r="AD400"/>
      <c r="AE400"/>
      <c r="AF400"/>
      <c r="AG400"/>
      <c r="AH400"/>
      <c r="AI400"/>
      <c r="AJ400"/>
      <c r="AK400"/>
      <c r="AL400"/>
      <c r="AM400"/>
      <c r="AN400"/>
      <c r="AO400"/>
      <c r="AP400"/>
      <c r="AQ400"/>
      <c r="AR400"/>
      <c r="AS400"/>
      <c r="AT400"/>
      <c r="AU400"/>
      <c r="AV400"/>
      <c r="AW400"/>
      <c r="AX400"/>
      <c r="AY400"/>
      <c r="AZ400"/>
      <c r="BA400"/>
      <c r="BB400"/>
      <c r="BC400"/>
      <c r="BD400"/>
      <c r="BE400"/>
      <c r="BF400"/>
      <c r="BG400"/>
      <c r="BH400"/>
      <c r="BI400"/>
      <c r="BJ400"/>
      <c r="BK400"/>
      <c r="BL400"/>
      <c r="BM400"/>
      <c r="BN400"/>
      <c r="BO400"/>
      <c r="BP400"/>
      <c r="BQ400"/>
      <c r="BR400"/>
      <c r="BS400"/>
      <c r="BT400"/>
      <c r="BU400"/>
      <c r="BV400"/>
      <c r="BW400"/>
      <c r="BX400"/>
    </row>
    <row r="401" spans="2:76" s="95" customFormat="1" x14ac:dyDescent="0.25">
      <c r="B401" s="115"/>
      <c r="J401"/>
      <c r="K401"/>
      <c r="L401"/>
      <c r="M401"/>
      <c r="N401"/>
      <c r="O401"/>
      <c r="P401"/>
      <c r="Q401"/>
      <c r="R401"/>
      <c r="S401"/>
      <c r="T401"/>
      <c r="U401"/>
      <c r="V401"/>
      <c r="W401"/>
      <c r="X401"/>
      <c r="Y401"/>
      <c r="Z401"/>
      <c r="AA401"/>
      <c r="AB401"/>
      <c r="AC401"/>
      <c r="AD401"/>
      <c r="AE401"/>
      <c r="AF401"/>
      <c r="AG401"/>
      <c r="AH401"/>
      <c r="AI401"/>
      <c r="AJ401"/>
      <c r="AK401"/>
      <c r="AL401"/>
      <c r="AM401"/>
      <c r="AN401"/>
      <c r="AO401"/>
      <c r="AP401"/>
      <c r="AQ401"/>
      <c r="AR401"/>
      <c r="AS401"/>
      <c r="AT401"/>
      <c r="AU401"/>
      <c r="AV401"/>
      <c r="AW401"/>
      <c r="AX401"/>
      <c r="AY401"/>
      <c r="AZ401"/>
      <c r="BA401"/>
      <c r="BB401"/>
      <c r="BC401"/>
      <c r="BD401"/>
      <c r="BE401"/>
      <c r="BF401"/>
      <c r="BG401"/>
      <c r="BH401"/>
      <c r="BI401"/>
      <c r="BJ401"/>
      <c r="BK401"/>
      <c r="BL401"/>
      <c r="BM401"/>
      <c r="BN401"/>
      <c r="BO401"/>
      <c r="BP401"/>
      <c r="BQ401"/>
      <c r="BR401"/>
      <c r="BS401"/>
      <c r="BT401"/>
      <c r="BU401"/>
      <c r="BV401"/>
      <c r="BW401"/>
      <c r="BX401"/>
    </row>
    <row r="402" spans="2:76" s="95" customFormat="1" x14ac:dyDescent="0.25">
      <c r="B402" s="115"/>
      <c r="J402"/>
      <c r="K402"/>
      <c r="L402"/>
      <c r="M402"/>
      <c r="N402"/>
      <c r="O402"/>
      <c r="P402"/>
      <c r="Q402"/>
      <c r="R402"/>
      <c r="S402"/>
      <c r="T402"/>
      <c r="U402"/>
      <c r="V402"/>
      <c r="W402"/>
      <c r="X402"/>
      <c r="Y402"/>
      <c r="Z402"/>
      <c r="AA402"/>
      <c r="AB402"/>
      <c r="AC402"/>
      <c r="AD402"/>
      <c r="AE402"/>
      <c r="AF402"/>
      <c r="AG402"/>
      <c r="AH402"/>
      <c r="AI402"/>
      <c r="AJ402"/>
      <c r="AK402"/>
      <c r="AL402"/>
      <c r="AM402"/>
      <c r="AN402"/>
      <c r="AO402"/>
      <c r="AP402"/>
      <c r="AQ402"/>
      <c r="AR402"/>
      <c r="AS402"/>
      <c r="AT402"/>
      <c r="AU402"/>
      <c r="AV402"/>
      <c r="AW402"/>
      <c r="AX402"/>
      <c r="AY402"/>
      <c r="AZ402"/>
      <c r="BA402"/>
      <c r="BB402"/>
      <c r="BC402"/>
      <c r="BD402"/>
      <c r="BE402"/>
      <c r="BF402"/>
      <c r="BG402"/>
      <c r="BH402"/>
      <c r="BI402"/>
      <c r="BJ402"/>
      <c r="BK402"/>
      <c r="BL402"/>
      <c r="BM402"/>
      <c r="BN402"/>
      <c r="BO402"/>
      <c r="BP402"/>
      <c r="BQ402"/>
      <c r="BR402"/>
      <c r="BS402"/>
      <c r="BT402"/>
      <c r="BU402"/>
      <c r="BV402"/>
      <c r="BW402"/>
      <c r="BX402"/>
    </row>
    <row r="403" spans="2:76" s="95" customFormat="1" x14ac:dyDescent="0.25">
      <c r="B403" s="115"/>
      <c r="J403"/>
      <c r="K403"/>
      <c r="L403"/>
      <c r="M403"/>
      <c r="N403"/>
      <c r="O403"/>
      <c r="P403"/>
      <c r="Q403"/>
      <c r="R403"/>
      <c r="S403"/>
      <c r="T403"/>
      <c r="U403"/>
      <c r="V403"/>
      <c r="W403"/>
      <c r="X403"/>
      <c r="Y403"/>
      <c r="Z403"/>
      <c r="AA403"/>
      <c r="AB403"/>
      <c r="AC403"/>
      <c r="AD403"/>
      <c r="AE403"/>
      <c r="AF403"/>
      <c r="AG403"/>
      <c r="AH403"/>
      <c r="AI403"/>
      <c r="AJ403"/>
      <c r="AK403"/>
      <c r="AL403"/>
      <c r="AM403"/>
      <c r="AN403"/>
      <c r="AO403"/>
      <c r="AP403"/>
      <c r="AQ403"/>
      <c r="AR403"/>
      <c r="AS403"/>
      <c r="AT403"/>
      <c r="AU403"/>
      <c r="AV403"/>
      <c r="AW403"/>
      <c r="AX403"/>
      <c r="AY403"/>
      <c r="AZ403"/>
      <c r="BA403"/>
      <c r="BB403"/>
      <c r="BC403"/>
      <c r="BD403"/>
      <c r="BE403"/>
      <c r="BF403"/>
      <c r="BG403"/>
      <c r="BH403"/>
      <c r="BI403"/>
      <c r="BJ403"/>
      <c r="BK403"/>
      <c r="BL403"/>
      <c r="BM403"/>
      <c r="BN403"/>
      <c r="BO403"/>
      <c r="BP403"/>
      <c r="BQ403"/>
      <c r="BR403"/>
      <c r="BS403"/>
      <c r="BT403"/>
      <c r="BU403"/>
      <c r="BV403"/>
      <c r="BW403"/>
      <c r="BX403"/>
    </row>
    <row r="404" spans="2:76" s="95" customFormat="1" x14ac:dyDescent="0.25">
      <c r="B404" s="115"/>
      <c r="J404"/>
      <c r="K404"/>
      <c r="L404"/>
      <c r="M404"/>
      <c r="N404"/>
      <c r="O404"/>
      <c r="P404"/>
      <c r="Q404"/>
      <c r="R404"/>
      <c r="S404"/>
      <c r="T404"/>
      <c r="U404"/>
      <c r="V404"/>
      <c r="W404"/>
      <c r="X404"/>
      <c r="Y404"/>
      <c r="Z404"/>
      <c r="AA404"/>
      <c r="AB404"/>
      <c r="AC404"/>
      <c r="AD404"/>
      <c r="AE404"/>
      <c r="AF404"/>
      <c r="AG404"/>
      <c r="AH404"/>
      <c r="AI404"/>
      <c r="AJ404"/>
      <c r="AK404"/>
      <c r="AL404"/>
      <c r="AM404"/>
      <c r="AN404"/>
      <c r="AO404"/>
      <c r="AP404"/>
      <c r="AQ404"/>
      <c r="AR404"/>
      <c r="AS404"/>
      <c r="AT404"/>
      <c r="AU404"/>
      <c r="AV404"/>
      <c r="AW404"/>
      <c r="AX404"/>
      <c r="AY404"/>
      <c r="AZ404"/>
      <c r="BA404"/>
      <c r="BB404"/>
      <c r="BC404"/>
      <c r="BD404"/>
      <c r="BE404"/>
      <c r="BF404"/>
      <c r="BG404"/>
      <c r="BH404"/>
      <c r="BI404"/>
      <c r="BJ404"/>
      <c r="BK404"/>
      <c r="BL404"/>
      <c r="BM404"/>
      <c r="BN404"/>
      <c r="BO404"/>
      <c r="BP404"/>
      <c r="BQ404"/>
      <c r="BR404"/>
      <c r="BS404"/>
      <c r="BT404"/>
      <c r="BU404"/>
      <c r="BV404"/>
      <c r="BW404"/>
      <c r="BX404"/>
    </row>
    <row r="405" spans="2:76" s="95" customFormat="1" x14ac:dyDescent="0.25">
      <c r="B405" s="115"/>
      <c r="J405"/>
      <c r="K405"/>
      <c r="L405"/>
      <c r="M405"/>
      <c r="N405"/>
      <c r="O405"/>
      <c r="P405"/>
      <c r="Q405"/>
      <c r="R405"/>
      <c r="S405"/>
      <c r="T405"/>
      <c r="U405"/>
      <c r="V405"/>
      <c r="W405"/>
      <c r="X405"/>
      <c r="Y405"/>
      <c r="Z405"/>
      <c r="AA405"/>
      <c r="AB405"/>
      <c r="AC405"/>
      <c r="AD405"/>
      <c r="AE405"/>
      <c r="AF405"/>
      <c r="AG405"/>
      <c r="AH405"/>
      <c r="AI405"/>
      <c r="AJ405"/>
      <c r="AK405"/>
      <c r="AL405"/>
      <c r="AM405"/>
      <c r="AN405"/>
      <c r="AO405"/>
      <c r="AP405"/>
      <c r="AQ405"/>
      <c r="AR405"/>
      <c r="AS405"/>
      <c r="AT405"/>
      <c r="AU405"/>
      <c r="AV405"/>
      <c r="AW405"/>
      <c r="AX405"/>
      <c r="AY405"/>
      <c r="AZ405"/>
      <c r="BA405"/>
      <c r="BB405"/>
      <c r="BC405"/>
      <c r="BD405"/>
      <c r="BE405"/>
      <c r="BF405"/>
      <c r="BG405"/>
      <c r="BH405"/>
      <c r="BI405"/>
      <c r="BJ405"/>
      <c r="BK405"/>
      <c r="BL405"/>
      <c r="BM405"/>
      <c r="BN405"/>
      <c r="BO405"/>
      <c r="BP405"/>
      <c r="BQ405"/>
      <c r="BR405"/>
      <c r="BS405"/>
      <c r="BT405"/>
      <c r="BU405"/>
      <c r="BV405"/>
      <c r="BW405"/>
      <c r="BX405"/>
    </row>
    <row r="406" spans="2:76" s="95" customFormat="1" x14ac:dyDescent="0.25">
      <c r="B406" s="115"/>
      <c r="J406"/>
      <c r="K406"/>
      <c r="L406"/>
      <c r="M406"/>
      <c r="N406"/>
      <c r="O406"/>
      <c r="P406"/>
      <c r="Q406"/>
      <c r="R406"/>
      <c r="S406"/>
      <c r="T406"/>
      <c r="U406"/>
      <c r="V406"/>
      <c r="W406"/>
      <c r="X406"/>
      <c r="Y406"/>
      <c r="Z406"/>
      <c r="AA406"/>
      <c r="AB406"/>
      <c r="AC406"/>
      <c r="AD406"/>
      <c r="AE406"/>
      <c r="AF406"/>
      <c r="AG406"/>
      <c r="AH406"/>
      <c r="AI406"/>
      <c r="AJ406"/>
      <c r="AK406"/>
      <c r="AL406"/>
      <c r="AM406"/>
      <c r="AN406"/>
      <c r="AO406"/>
      <c r="AP406"/>
      <c r="AQ406"/>
      <c r="AR406"/>
      <c r="AS406"/>
      <c r="AT406"/>
      <c r="AU406"/>
      <c r="AV406"/>
      <c r="AW406"/>
      <c r="AX406"/>
      <c r="AY406"/>
      <c r="AZ406"/>
      <c r="BA406"/>
      <c r="BB406"/>
      <c r="BC406"/>
      <c r="BD406"/>
      <c r="BE406"/>
      <c r="BF406"/>
      <c r="BG406"/>
      <c r="BH406"/>
      <c r="BI406"/>
      <c r="BJ406"/>
      <c r="BK406"/>
      <c r="BL406"/>
      <c r="BM406"/>
      <c r="BN406"/>
      <c r="BO406"/>
      <c r="BP406"/>
      <c r="BQ406"/>
      <c r="BR406"/>
      <c r="BS406"/>
      <c r="BT406"/>
      <c r="BU406"/>
      <c r="BV406"/>
      <c r="BW406"/>
      <c r="BX406"/>
    </row>
    <row r="407" spans="2:76" s="95" customFormat="1" x14ac:dyDescent="0.25">
      <c r="B407" s="115"/>
      <c r="J407"/>
      <c r="K407"/>
      <c r="L407"/>
      <c r="M407"/>
      <c r="N407"/>
      <c r="O407"/>
      <c r="P407"/>
      <c r="Q407"/>
      <c r="R407"/>
      <c r="S407"/>
      <c r="T407"/>
      <c r="U407"/>
      <c r="V407"/>
      <c r="W407"/>
      <c r="X407"/>
      <c r="Y407"/>
      <c r="Z407"/>
      <c r="AA407"/>
      <c r="AB407"/>
      <c r="AC407"/>
      <c r="AD407"/>
      <c r="AE407"/>
      <c r="AF407"/>
      <c r="AG407"/>
      <c r="AH407"/>
      <c r="AI407"/>
      <c r="AJ407"/>
      <c r="AK407"/>
      <c r="AL407"/>
      <c r="AM407"/>
      <c r="AN407"/>
      <c r="AO407"/>
      <c r="AP407"/>
      <c r="AQ407"/>
      <c r="AR407"/>
      <c r="AS407"/>
      <c r="AT407"/>
      <c r="AU407"/>
      <c r="AV407"/>
      <c r="AW407"/>
      <c r="AX407"/>
      <c r="AY407"/>
      <c r="AZ407"/>
      <c r="BA407"/>
      <c r="BB407"/>
      <c r="BC407"/>
      <c r="BD407"/>
      <c r="BE407"/>
      <c r="BF407"/>
      <c r="BG407"/>
      <c r="BH407"/>
      <c r="BI407"/>
      <c r="BJ407"/>
      <c r="BK407"/>
      <c r="BL407"/>
      <c r="BM407"/>
      <c r="BN407"/>
      <c r="BO407"/>
      <c r="BP407"/>
      <c r="BQ407"/>
      <c r="BR407"/>
      <c r="BS407"/>
      <c r="BT407"/>
      <c r="BU407"/>
      <c r="BV407"/>
      <c r="BW407"/>
      <c r="BX407"/>
    </row>
    <row r="408" spans="2:76" s="95" customFormat="1" x14ac:dyDescent="0.25">
      <c r="B408" s="115"/>
      <c r="J408"/>
      <c r="K408"/>
      <c r="L408"/>
      <c r="M408"/>
      <c r="N408"/>
      <c r="O408"/>
      <c r="P408"/>
      <c r="Q408"/>
      <c r="R408"/>
      <c r="S408"/>
      <c r="T408"/>
      <c r="U408"/>
      <c r="V408"/>
      <c r="W408"/>
      <c r="X408"/>
      <c r="Y408"/>
      <c r="Z408"/>
      <c r="AA408"/>
      <c r="AB408"/>
      <c r="AC408"/>
      <c r="AD408"/>
      <c r="AE408"/>
      <c r="AF408"/>
      <c r="AG408"/>
      <c r="AH408"/>
      <c r="AI408"/>
      <c r="AJ408"/>
      <c r="AK408"/>
      <c r="AL408"/>
      <c r="AM408"/>
      <c r="AN408"/>
      <c r="AO408"/>
      <c r="AP408"/>
      <c r="AQ408"/>
      <c r="AR408"/>
      <c r="AS408"/>
      <c r="AT408"/>
      <c r="AU408"/>
      <c r="AV408"/>
      <c r="AW408"/>
      <c r="AX408"/>
      <c r="AY408"/>
      <c r="AZ408"/>
      <c r="BA408"/>
      <c r="BB408"/>
      <c r="BC408"/>
      <c r="BD408"/>
      <c r="BE408"/>
      <c r="BF408"/>
      <c r="BG408"/>
      <c r="BH408"/>
      <c r="BI408"/>
      <c r="BJ408"/>
      <c r="BK408"/>
      <c r="BL408"/>
      <c r="BM408"/>
      <c r="BN408"/>
      <c r="BO408"/>
      <c r="BP408"/>
      <c r="BQ408"/>
      <c r="BR408"/>
      <c r="BS408"/>
      <c r="BT408"/>
      <c r="BU408"/>
      <c r="BV408"/>
      <c r="BW408"/>
      <c r="BX408"/>
    </row>
    <row r="409" spans="2:76" s="95" customFormat="1" x14ac:dyDescent="0.25">
      <c r="B409" s="115"/>
      <c r="J409"/>
      <c r="K409"/>
      <c r="L409"/>
      <c r="M409"/>
      <c r="N409"/>
      <c r="O409"/>
      <c r="P409"/>
      <c r="Q409"/>
      <c r="R409"/>
      <c r="S409"/>
      <c r="T409"/>
      <c r="U409"/>
      <c r="V409"/>
      <c r="W409"/>
      <c r="X409"/>
      <c r="Y409"/>
      <c r="Z409"/>
      <c r="AA409"/>
      <c r="AB409"/>
      <c r="AC409"/>
      <c r="AD409"/>
      <c r="AE409"/>
      <c r="AF409"/>
      <c r="AG409"/>
      <c r="AH409"/>
      <c r="AI409"/>
      <c r="AJ409"/>
      <c r="AK409"/>
      <c r="AL409"/>
      <c r="AM409"/>
      <c r="AN409"/>
      <c r="AO409"/>
      <c r="AP409"/>
      <c r="AQ409"/>
      <c r="AR409"/>
      <c r="AS409"/>
      <c r="AT409"/>
      <c r="AU409"/>
      <c r="AV409"/>
      <c r="AW409"/>
      <c r="AX409"/>
      <c r="AY409"/>
      <c r="AZ409"/>
      <c r="BA409"/>
      <c r="BB409"/>
      <c r="BC409"/>
      <c r="BD409"/>
      <c r="BE409"/>
      <c r="BF409"/>
      <c r="BG409"/>
      <c r="BH409"/>
      <c r="BI409"/>
      <c r="BJ409"/>
      <c r="BK409"/>
      <c r="BL409"/>
      <c r="BM409"/>
      <c r="BN409"/>
      <c r="BO409"/>
      <c r="BP409"/>
      <c r="BQ409"/>
      <c r="BR409"/>
      <c r="BS409"/>
      <c r="BT409"/>
      <c r="BU409"/>
      <c r="BV409"/>
      <c r="BW409"/>
      <c r="BX409"/>
    </row>
    <row r="410" spans="2:76" s="95" customFormat="1" x14ac:dyDescent="0.25">
      <c r="B410" s="115"/>
      <c r="J410"/>
      <c r="K410"/>
      <c r="L410"/>
      <c r="M410"/>
      <c r="N410"/>
      <c r="O410"/>
      <c r="P410"/>
      <c r="Q410"/>
      <c r="R410"/>
      <c r="S410"/>
      <c r="T410"/>
      <c r="U410"/>
      <c r="V410"/>
      <c r="W410"/>
      <c r="X410"/>
      <c r="Y410"/>
      <c r="Z410"/>
      <c r="AA410"/>
      <c r="AB410"/>
      <c r="AC410"/>
      <c r="AD410"/>
      <c r="AE410"/>
      <c r="AF410"/>
      <c r="AG410"/>
      <c r="AH410"/>
      <c r="AI410"/>
      <c r="AJ410"/>
      <c r="AK410"/>
      <c r="AL410"/>
      <c r="AM410"/>
      <c r="AN410"/>
      <c r="AO410"/>
      <c r="AP410"/>
      <c r="AQ410"/>
      <c r="AR410"/>
      <c r="AS410"/>
      <c r="AT410"/>
      <c r="AU410"/>
      <c r="AV410"/>
      <c r="AW410"/>
      <c r="AX410"/>
      <c r="AY410"/>
      <c r="AZ410"/>
      <c r="BA410"/>
      <c r="BB410"/>
      <c r="BC410"/>
      <c r="BD410"/>
      <c r="BE410"/>
      <c r="BF410"/>
      <c r="BG410"/>
      <c r="BH410"/>
      <c r="BI410"/>
      <c r="BJ410"/>
      <c r="BK410"/>
      <c r="BL410"/>
      <c r="BM410"/>
      <c r="BN410"/>
      <c r="BO410"/>
      <c r="BP410"/>
      <c r="BQ410"/>
      <c r="BR410"/>
      <c r="BS410"/>
      <c r="BT410"/>
      <c r="BU410"/>
      <c r="BV410"/>
      <c r="BW410"/>
      <c r="BX410"/>
    </row>
    <row r="411" spans="2:76" s="95" customFormat="1" x14ac:dyDescent="0.25">
      <c r="B411" s="115"/>
      <c r="J411"/>
      <c r="K411"/>
      <c r="L411"/>
      <c r="M411"/>
      <c r="N411"/>
      <c r="O411"/>
      <c r="P411"/>
      <c r="Q411"/>
      <c r="R411"/>
      <c r="S411"/>
      <c r="T411"/>
      <c r="U411"/>
      <c r="V411"/>
      <c r="W411"/>
      <c r="X411"/>
      <c r="Y411"/>
      <c r="Z411"/>
      <c r="AA411"/>
      <c r="AB411"/>
      <c r="AC411"/>
      <c r="AD411"/>
      <c r="AE411"/>
      <c r="AF411"/>
      <c r="AG411"/>
      <c r="AH411"/>
      <c r="AI411"/>
      <c r="AJ411"/>
      <c r="AK411"/>
      <c r="AL411"/>
      <c r="AM411"/>
      <c r="AN411"/>
      <c r="AO411"/>
      <c r="AP411"/>
      <c r="AQ411"/>
      <c r="AR411"/>
      <c r="AS411"/>
      <c r="AT411"/>
      <c r="AU411"/>
      <c r="AV411"/>
      <c r="AW411"/>
      <c r="AX411"/>
      <c r="AY411"/>
      <c r="AZ411"/>
      <c r="BA411"/>
      <c r="BB411"/>
      <c r="BC411"/>
      <c r="BD411"/>
      <c r="BE411"/>
      <c r="BF411"/>
      <c r="BG411"/>
      <c r="BH411"/>
      <c r="BI411"/>
      <c r="BJ411"/>
      <c r="BK411"/>
      <c r="BL411"/>
      <c r="BM411"/>
      <c r="BN411"/>
      <c r="BO411"/>
      <c r="BP411"/>
      <c r="BQ411"/>
      <c r="BR411"/>
      <c r="BS411"/>
      <c r="BT411"/>
      <c r="BU411"/>
      <c r="BV411"/>
      <c r="BW411"/>
      <c r="BX411"/>
    </row>
    <row r="412" spans="2:76" s="95" customFormat="1" x14ac:dyDescent="0.25">
      <c r="B412" s="115"/>
      <c r="J412"/>
      <c r="K412"/>
      <c r="L412"/>
      <c r="M412"/>
      <c r="N412"/>
      <c r="O412"/>
      <c r="P412"/>
      <c r="Q412"/>
      <c r="R412"/>
      <c r="S412"/>
      <c r="T412"/>
      <c r="U412"/>
      <c r="V412"/>
      <c r="W412"/>
      <c r="X412"/>
      <c r="Y412"/>
      <c r="Z412"/>
      <c r="AA412"/>
      <c r="AB412"/>
      <c r="AC412"/>
      <c r="AD412"/>
      <c r="AE412"/>
      <c r="AF412"/>
      <c r="AG412"/>
      <c r="AH412"/>
      <c r="AI412"/>
      <c r="AJ412"/>
      <c r="AK412"/>
      <c r="AL412"/>
      <c r="AM412"/>
      <c r="AN412"/>
      <c r="AO412"/>
      <c r="AP412"/>
      <c r="AQ412"/>
      <c r="AR412"/>
      <c r="AS412"/>
      <c r="AT412"/>
      <c r="AU412"/>
      <c r="AV412"/>
      <c r="AW412"/>
      <c r="AX412"/>
      <c r="AY412"/>
      <c r="AZ412"/>
      <c r="BA412"/>
      <c r="BB412"/>
      <c r="BC412"/>
      <c r="BD412"/>
      <c r="BE412"/>
      <c r="BF412"/>
      <c r="BG412"/>
      <c r="BH412"/>
      <c r="BI412"/>
      <c r="BJ412"/>
      <c r="BK412"/>
      <c r="BL412"/>
      <c r="BM412"/>
      <c r="BN412"/>
      <c r="BO412"/>
      <c r="BP412"/>
      <c r="BQ412"/>
      <c r="BR412"/>
      <c r="BS412"/>
      <c r="BT412"/>
      <c r="BU412"/>
      <c r="BV412"/>
      <c r="BW412"/>
      <c r="BX412"/>
    </row>
    <row r="413" spans="2:76" s="95" customFormat="1" x14ac:dyDescent="0.25">
      <c r="B413" s="115"/>
      <c r="J413"/>
      <c r="K413"/>
      <c r="L413"/>
      <c r="M413"/>
      <c r="N413"/>
      <c r="O413"/>
      <c r="P413"/>
      <c r="Q413"/>
      <c r="R413"/>
      <c r="S413"/>
      <c r="T413"/>
      <c r="U413"/>
      <c r="V413"/>
      <c r="W413"/>
      <c r="X413"/>
      <c r="Y413"/>
      <c r="Z413"/>
      <c r="AA413"/>
      <c r="AB413"/>
      <c r="AC413"/>
      <c r="AD413"/>
      <c r="AE413"/>
      <c r="AF413"/>
      <c r="AG413"/>
      <c r="AH413"/>
      <c r="AI413"/>
      <c r="AJ413"/>
      <c r="AK413"/>
      <c r="AL413"/>
      <c r="AM413"/>
      <c r="AN413"/>
      <c r="AO413"/>
      <c r="AP413"/>
      <c r="AQ413"/>
      <c r="AR413"/>
      <c r="AS413"/>
      <c r="AT413"/>
      <c r="AU413"/>
      <c r="AV413"/>
      <c r="AW413"/>
      <c r="AX413"/>
      <c r="AY413"/>
      <c r="AZ413"/>
      <c r="BA413"/>
      <c r="BB413"/>
      <c r="BC413"/>
      <c r="BD413"/>
      <c r="BE413"/>
      <c r="BF413"/>
      <c r="BG413"/>
      <c r="BH413"/>
      <c r="BI413"/>
      <c r="BJ413"/>
      <c r="BK413"/>
      <c r="BL413"/>
      <c r="BM413"/>
      <c r="BN413"/>
      <c r="BO413"/>
      <c r="BP413"/>
      <c r="BQ413"/>
      <c r="BR413"/>
      <c r="BS413"/>
      <c r="BT413"/>
      <c r="BU413"/>
      <c r="BV413"/>
      <c r="BW413"/>
      <c r="BX413"/>
    </row>
    <row r="414" spans="2:76" s="95" customFormat="1" x14ac:dyDescent="0.25">
      <c r="B414" s="115"/>
      <c r="J414"/>
      <c r="K414"/>
      <c r="L414"/>
      <c r="M414"/>
      <c r="N414"/>
      <c r="O414"/>
      <c r="P414"/>
      <c r="Q414"/>
      <c r="R414"/>
      <c r="S414"/>
      <c r="T414"/>
      <c r="U414"/>
      <c r="V414"/>
      <c r="W414"/>
      <c r="X414"/>
      <c r="Y414"/>
      <c r="Z414"/>
      <c r="AA414"/>
      <c r="AB414"/>
      <c r="AC414"/>
      <c r="AD414"/>
      <c r="AE414"/>
      <c r="AF414"/>
      <c r="AG414"/>
      <c r="AH414"/>
      <c r="AI414"/>
      <c r="AJ414"/>
      <c r="AK414"/>
      <c r="AL414"/>
      <c r="AM414"/>
      <c r="AN414"/>
      <c r="AO414"/>
      <c r="AP414"/>
      <c r="AQ414"/>
      <c r="AR414"/>
      <c r="AS414"/>
      <c r="AT414"/>
      <c r="AU414"/>
      <c r="AV414"/>
      <c r="AW414"/>
      <c r="AX414"/>
      <c r="AY414"/>
      <c r="AZ414"/>
      <c r="BA414"/>
      <c r="BB414"/>
      <c r="BC414"/>
      <c r="BD414"/>
      <c r="BE414"/>
      <c r="BF414"/>
      <c r="BG414"/>
      <c r="BH414"/>
      <c r="BI414"/>
      <c r="BJ414"/>
      <c r="BK414"/>
      <c r="BL414"/>
      <c r="BM414"/>
      <c r="BN414"/>
      <c r="BO414"/>
      <c r="BP414"/>
      <c r="BQ414"/>
      <c r="BR414"/>
      <c r="BS414"/>
      <c r="BT414"/>
      <c r="BU414"/>
      <c r="BV414"/>
      <c r="BW414"/>
      <c r="BX414"/>
    </row>
    <row r="415" spans="2:76" s="95" customFormat="1" x14ac:dyDescent="0.25">
      <c r="B415" s="115"/>
      <c r="J415"/>
      <c r="K415"/>
      <c r="L415"/>
      <c r="M415"/>
      <c r="N415"/>
      <c r="O415"/>
      <c r="P415"/>
      <c r="Q415"/>
      <c r="R415"/>
      <c r="S415"/>
      <c r="T415"/>
      <c r="U415"/>
      <c r="V415"/>
      <c r="W415"/>
      <c r="X415"/>
      <c r="Y415"/>
      <c r="Z415"/>
      <c r="AA415"/>
      <c r="AB415"/>
      <c r="AC415"/>
      <c r="AD415"/>
      <c r="AE415"/>
      <c r="AF415"/>
      <c r="AG415"/>
      <c r="AH415"/>
      <c r="AI415"/>
      <c r="AJ415"/>
      <c r="AK415"/>
      <c r="AL415"/>
      <c r="AM415"/>
      <c r="AN415"/>
      <c r="AO415"/>
      <c r="AP415"/>
      <c r="AQ415"/>
      <c r="AR415"/>
      <c r="AS415"/>
      <c r="AT415"/>
      <c r="AU415"/>
      <c r="AV415"/>
      <c r="AW415"/>
      <c r="AX415"/>
      <c r="AY415"/>
      <c r="AZ415"/>
      <c r="BA415"/>
      <c r="BB415"/>
      <c r="BC415"/>
      <c r="BD415"/>
      <c r="BE415"/>
      <c r="BF415"/>
      <c r="BG415"/>
      <c r="BH415"/>
      <c r="BI415"/>
      <c r="BJ415"/>
      <c r="BK415"/>
      <c r="BL415"/>
      <c r="BM415"/>
      <c r="BN415"/>
      <c r="BO415"/>
      <c r="BP415"/>
      <c r="BQ415"/>
      <c r="BR415"/>
      <c r="BS415"/>
      <c r="BT415"/>
      <c r="BU415"/>
      <c r="BV415"/>
      <c r="BW415"/>
      <c r="BX415"/>
    </row>
    <row r="416" spans="2:76" s="95" customFormat="1" x14ac:dyDescent="0.25">
      <c r="B416" s="115"/>
      <c r="J416"/>
      <c r="K416"/>
      <c r="L416"/>
      <c r="M416"/>
      <c r="N416"/>
      <c r="O416"/>
      <c r="P416"/>
      <c r="Q416"/>
      <c r="R416"/>
      <c r="S416"/>
      <c r="T416"/>
      <c r="U416"/>
      <c r="V416"/>
      <c r="W416"/>
      <c r="X416"/>
      <c r="Y416"/>
      <c r="Z416"/>
      <c r="AA416"/>
      <c r="AB416"/>
      <c r="AC416"/>
      <c r="AD416"/>
      <c r="AE416"/>
      <c r="AF416"/>
      <c r="AG416"/>
      <c r="AH416"/>
      <c r="AI416"/>
      <c r="AJ416"/>
      <c r="AK416"/>
      <c r="AL416"/>
      <c r="AM416"/>
      <c r="AN416"/>
      <c r="AO416"/>
      <c r="AP416"/>
      <c r="AQ416"/>
      <c r="AR416"/>
      <c r="AS416"/>
      <c r="AT416"/>
      <c r="AU416"/>
      <c r="AV416"/>
      <c r="AW416"/>
      <c r="AX416"/>
      <c r="AY416"/>
      <c r="AZ416"/>
      <c r="BA416"/>
      <c r="BB416"/>
      <c r="BC416"/>
      <c r="BD416"/>
      <c r="BE416"/>
      <c r="BF416"/>
      <c r="BG416"/>
      <c r="BH416"/>
      <c r="BI416"/>
      <c r="BJ416"/>
      <c r="BK416"/>
      <c r="BL416"/>
      <c r="BM416"/>
      <c r="BN416"/>
      <c r="BO416"/>
      <c r="BP416"/>
      <c r="BQ416"/>
      <c r="BR416"/>
      <c r="BS416"/>
      <c r="BT416"/>
      <c r="BU416"/>
      <c r="BV416"/>
      <c r="BW416"/>
      <c r="BX416"/>
    </row>
    <row r="417" spans="2:76" s="95" customFormat="1" x14ac:dyDescent="0.25">
      <c r="B417" s="115"/>
      <c r="J417"/>
      <c r="K417"/>
      <c r="L417"/>
      <c r="M417"/>
      <c r="N417"/>
      <c r="O417"/>
      <c r="P417"/>
      <c r="Q417"/>
      <c r="R417"/>
      <c r="S417"/>
      <c r="T417"/>
      <c r="U417"/>
      <c r="V417"/>
      <c r="W417"/>
      <c r="X417"/>
      <c r="Y417"/>
      <c r="Z417"/>
      <c r="AA417"/>
      <c r="AB417"/>
      <c r="AC417"/>
      <c r="AD417"/>
      <c r="AE417"/>
      <c r="AF417"/>
      <c r="AG417"/>
      <c r="AH417"/>
      <c r="AI417"/>
      <c r="AJ417"/>
      <c r="AK417"/>
      <c r="AL417"/>
      <c r="AM417"/>
      <c r="AN417"/>
      <c r="AO417"/>
      <c r="AP417"/>
      <c r="AQ417"/>
      <c r="AR417"/>
      <c r="AS417"/>
      <c r="AT417"/>
      <c r="AU417"/>
      <c r="AV417"/>
      <c r="AW417"/>
      <c r="AX417"/>
      <c r="AY417"/>
      <c r="AZ417"/>
      <c r="BA417"/>
      <c r="BB417"/>
      <c r="BC417"/>
      <c r="BD417"/>
      <c r="BE417"/>
      <c r="BF417"/>
      <c r="BG417"/>
      <c r="BH417"/>
      <c r="BI417"/>
      <c r="BJ417"/>
      <c r="BK417"/>
      <c r="BL417"/>
      <c r="BM417"/>
      <c r="BN417"/>
      <c r="BO417"/>
      <c r="BP417"/>
      <c r="BQ417"/>
      <c r="BR417"/>
      <c r="BS417"/>
      <c r="BT417"/>
      <c r="BU417"/>
      <c r="BV417"/>
      <c r="BW417"/>
      <c r="BX417"/>
    </row>
    <row r="418" spans="2:76" s="95" customFormat="1" x14ac:dyDescent="0.25">
      <c r="B418" s="115"/>
      <c r="J418"/>
      <c r="K418"/>
      <c r="L418"/>
      <c r="M418"/>
      <c r="N418"/>
      <c r="O418"/>
      <c r="P418"/>
      <c r="Q418"/>
      <c r="R418"/>
      <c r="S418"/>
      <c r="T418"/>
      <c r="U418"/>
      <c r="V418"/>
      <c r="W418"/>
      <c r="X418"/>
      <c r="Y418"/>
      <c r="Z418"/>
      <c r="AA418"/>
      <c r="AB418"/>
      <c r="AC418"/>
      <c r="AD418"/>
      <c r="AE418"/>
      <c r="AF418"/>
      <c r="AG418"/>
      <c r="AH418"/>
      <c r="AI418"/>
      <c r="AJ418"/>
      <c r="AK418"/>
      <c r="AL418"/>
      <c r="AM418"/>
      <c r="AN418"/>
      <c r="AO418"/>
      <c r="AP418"/>
      <c r="AQ418"/>
      <c r="AR418"/>
      <c r="AS418"/>
      <c r="AT418"/>
      <c r="AU418"/>
      <c r="AV418"/>
      <c r="AW418"/>
      <c r="AX418"/>
      <c r="AY418"/>
      <c r="AZ418"/>
      <c r="BA418"/>
      <c r="BB418"/>
      <c r="BC418"/>
      <c r="BD418"/>
      <c r="BE418"/>
      <c r="BF418"/>
      <c r="BG418"/>
      <c r="BH418"/>
      <c r="BI418"/>
      <c r="BJ418"/>
      <c r="BK418"/>
      <c r="BL418"/>
      <c r="BM418"/>
      <c r="BN418"/>
      <c r="BO418"/>
      <c r="BP418"/>
      <c r="BQ418"/>
      <c r="BR418"/>
      <c r="BS418"/>
      <c r="BT418"/>
      <c r="BU418"/>
      <c r="BV418"/>
      <c r="BW418"/>
      <c r="BX418"/>
    </row>
    <row r="419" spans="2:76" s="95" customFormat="1" x14ac:dyDescent="0.25">
      <c r="B419" s="115"/>
      <c r="J419"/>
      <c r="K419"/>
      <c r="L419"/>
      <c r="M419"/>
      <c r="N419"/>
      <c r="O419"/>
      <c r="P419"/>
      <c r="Q419"/>
      <c r="R419"/>
      <c r="S419"/>
      <c r="T419"/>
      <c r="U419"/>
      <c r="V419"/>
      <c r="W419"/>
      <c r="X419"/>
      <c r="Y419"/>
      <c r="Z419"/>
      <c r="AA419"/>
      <c r="AB419"/>
      <c r="AC419"/>
      <c r="AD419"/>
      <c r="AE419"/>
      <c r="AF419"/>
      <c r="AG419"/>
      <c r="AH419"/>
      <c r="AI419"/>
      <c r="AJ419"/>
      <c r="AK419"/>
      <c r="AL419"/>
      <c r="AM419"/>
      <c r="AN419"/>
      <c r="AO419"/>
      <c r="AP419"/>
      <c r="AQ419"/>
      <c r="AR419"/>
      <c r="AS419"/>
      <c r="AT419"/>
      <c r="AU419"/>
      <c r="AV419"/>
      <c r="AW419"/>
      <c r="AX419"/>
      <c r="AY419"/>
      <c r="AZ419"/>
      <c r="BA419"/>
      <c r="BB419"/>
      <c r="BC419"/>
      <c r="BD419"/>
      <c r="BE419"/>
      <c r="BF419"/>
      <c r="BG419"/>
      <c r="BH419"/>
      <c r="BI419"/>
      <c r="BJ419"/>
      <c r="BK419"/>
      <c r="BL419"/>
      <c r="BM419"/>
      <c r="BN419"/>
      <c r="BO419"/>
      <c r="BP419"/>
      <c r="BQ419"/>
      <c r="BR419"/>
      <c r="BS419"/>
      <c r="BT419"/>
      <c r="BU419"/>
      <c r="BV419"/>
      <c r="BW419"/>
      <c r="BX419"/>
    </row>
    <row r="420" spans="2:76" s="95" customFormat="1" x14ac:dyDescent="0.25">
      <c r="B420" s="115"/>
      <c r="J420"/>
      <c r="K420"/>
      <c r="L420"/>
      <c r="M420"/>
      <c r="N420"/>
      <c r="O420"/>
      <c r="P420"/>
      <c r="Q420"/>
      <c r="R420"/>
      <c r="S420"/>
      <c r="T420"/>
      <c r="U420"/>
      <c r="V420"/>
      <c r="W420"/>
      <c r="X420"/>
      <c r="Y420"/>
      <c r="Z420"/>
      <c r="AA420"/>
      <c r="AB420"/>
      <c r="AC420"/>
      <c r="AD420"/>
      <c r="AE420"/>
      <c r="AF420"/>
      <c r="AG420"/>
      <c r="AH420"/>
      <c r="AI420"/>
      <c r="AJ420"/>
      <c r="AK420"/>
      <c r="AL420"/>
      <c r="AM420"/>
      <c r="AN420"/>
      <c r="AO420"/>
      <c r="AP420"/>
      <c r="AQ420"/>
      <c r="AR420"/>
      <c r="AS420"/>
      <c r="AT420"/>
      <c r="AU420"/>
      <c r="AV420"/>
      <c r="AW420"/>
      <c r="AX420"/>
      <c r="AY420"/>
      <c r="AZ420"/>
      <c r="BA420"/>
      <c r="BB420"/>
      <c r="BC420"/>
      <c r="BD420"/>
      <c r="BE420"/>
      <c r="BF420"/>
      <c r="BG420"/>
      <c r="BH420"/>
      <c r="BI420"/>
      <c r="BJ420"/>
      <c r="BK420"/>
      <c r="BL420"/>
      <c r="BM420"/>
      <c r="BN420"/>
      <c r="BO420"/>
      <c r="BP420"/>
      <c r="BQ420"/>
      <c r="BR420"/>
      <c r="BS420"/>
      <c r="BT420"/>
      <c r="BU420"/>
      <c r="BV420"/>
      <c r="BW420"/>
      <c r="BX420"/>
    </row>
    <row r="421" spans="2:76" s="95" customFormat="1" x14ac:dyDescent="0.25">
      <c r="B421" s="115"/>
      <c r="J421"/>
      <c r="K421"/>
      <c r="L421"/>
      <c r="M421"/>
      <c r="N421"/>
      <c r="O421"/>
      <c r="P421"/>
      <c r="Q421"/>
      <c r="R421"/>
      <c r="S421"/>
      <c r="T421"/>
      <c r="U421"/>
      <c r="V421"/>
      <c r="W421"/>
      <c r="X421"/>
      <c r="Y421"/>
      <c r="Z421"/>
      <c r="AA421"/>
      <c r="AB421"/>
      <c r="AC421"/>
      <c r="AD421"/>
      <c r="AE421"/>
      <c r="AF421"/>
      <c r="AG421"/>
      <c r="AH421"/>
      <c r="AI421"/>
      <c r="AJ421"/>
      <c r="AK421"/>
      <c r="AL421"/>
      <c r="AM421"/>
      <c r="AN421"/>
      <c r="AO421"/>
      <c r="AP421"/>
      <c r="AQ421"/>
      <c r="AR421"/>
      <c r="AS421"/>
      <c r="AT421"/>
      <c r="AU421"/>
      <c r="AV421"/>
      <c r="AW421"/>
      <c r="AX421"/>
      <c r="AY421"/>
      <c r="AZ421"/>
      <c r="BA421"/>
      <c r="BB421"/>
      <c r="BC421"/>
      <c r="BD421"/>
      <c r="BE421"/>
      <c r="BF421"/>
      <c r="BG421"/>
      <c r="BH421"/>
      <c r="BI421"/>
      <c r="BJ421"/>
      <c r="BK421"/>
      <c r="BL421"/>
      <c r="BM421"/>
      <c r="BN421"/>
      <c r="BO421"/>
      <c r="BP421"/>
      <c r="BQ421"/>
      <c r="BR421"/>
      <c r="BS421"/>
      <c r="BT421"/>
      <c r="BU421"/>
      <c r="BV421"/>
      <c r="BW421"/>
      <c r="BX421"/>
    </row>
    <row r="422" spans="2:76" s="95" customFormat="1" x14ac:dyDescent="0.25">
      <c r="B422" s="115"/>
      <c r="J422"/>
      <c r="K422"/>
      <c r="L422"/>
      <c r="M422"/>
      <c r="N422"/>
      <c r="O422"/>
      <c r="P422"/>
      <c r="Q422"/>
      <c r="R422"/>
      <c r="S422"/>
      <c r="T422"/>
      <c r="U422"/>
      <c r="V422"/>
      <c r="W422"/>
      <c r="X422"/>
      <c r="Y422"/>
      <c r="Z422"/>
      <c r="AA422"/>
      <c r="AB422"/>
      <c r="AC422"/>
      <c r="AD422"/>
      <c r="AE422"/>
      <c r="AF422"/>
      <c r="AG422"/>
      <c r="AH422"/>
      <c r="AI422"/>
      <c r="AJ422"/>
      <c r="AK422"/>
      <c r="AL422"/>
      <c r="AM422"/>
      <c r="AN422"/>
      <c r="AO422"/>
      <c r="AP422"/>
      <c r="AQ422"/>
      <c r="AR422"/>
      <c r="AS422"/>
      <c r="AT422"/>
      <c r="AU422"/>
      <c r="AV422"/>
      <c r="AW422"/>
      <c r="AX422"/>
      <c r="AY422"/>
      <c r="AZ422"/>
      <c r="BA422"/>
      <c r="BB422"/>
      <c r="BC422"/>
      <c r="BD422"/>
      <c r="BE422"/>
      <c r="BF422"/>
      <c r="BG422"/>
      <c r="BH422"/>
      <c r="BI422"/>
      <c r="BJ422"/>
      <c r="BK422"/>
      <c r="BL422"/>
      <c r="BM422"/>
      <c r="BN422"/>
      <c r="BO422"/>
      <c r="BP422"/>
      <c r="BQ422"/>
      <c r="BR422"/>
      <c r="BS422"/>
      <c r="BT422"/>
      <c r="BU422"/>
      <c r="BV422"/>
      <c r="BW422"/>
      <c r="BX422"/>
    </row>
    <row r="423" spans="2:76" s="95" customFormat="1" x14ac:dyDescent="0.25">
      <c r="B423" s="115"/>
      <c r="J423"/>
      <c r="K423"/>
      <c r="L423"/>
      <c r="M423"/>
      <c r="N423"/>
      <c r="O423"/>
      <c r="P423"/>
      <c r="Q423"/>
      <c r="R423"/>
      <c r="S423"/>
      <c r="T423"/>
      <c r="U423"/>
      <c r="V423"/>
      <c r="W423"/>
      <c r="X423"/>
      <c r="Y423"/>
      <c r="Z423"/>
      <c r="AA423"/>
      <c r="AB423"/>
      <c r="AC423"/>
      <c r="AD423"/>
      <c r="AE423"/>
      <c r="AF423"/>
      <c r="AG423"/>
      <c r="AH423"/>
      <c r="AI423"/>
      <c r="AJ423"/>
      <c r="AK423"/>
      <c r="AL423"/>
      <c r="AM423"/>
      <c r="AN423"/>
      <c r="AO423"/>
      <c r="AP423"/>
      <c r="AQ423"/>
      <c r="AR423"/>
      <c r="AS423"/>
      <c r="AT423"/>
      <c r="AU423"/>
      <c r="AV423"/>
      <c r="AW423"/>
      <c r="AX423"/>
      <c r="AY423"/>
      <c r="AZ423"/>
      <c r="BA423"/>
      <c r="BB423"/>
      <c r="BC423"/>
      <c r="BD423"/>
      <c r="BE423"/>
      <c r="BF423"/>
      <c r="BG423"/>
      <c r="BH423"/>
      <c r="BI423"/>
      <c r="BJ423"/>
      <c r="BK423"/>
      <c r="BL423"/>
      <c r="BM423"/>
      <c r="BN423"/>
      <c r="BO423"/>
      <c r="BP423"/>
      <c r="BQ423"/>
      <c r="BR423"/>
      <c r="BS423"/>
      <c r="BT423"/>
      <c r="BU423"/>
      <c r="BV423"/>
      <c r="BW423"/>
      <c r="BX423"/>
    </row>
    <row r="424" spans="2:76" s="95" customFormat="1" x14ac:dyDescent="0.25">
      <c r="B424" s="115"/>
      <c r="J424"/>
      <c r="K424"/>
      <c r="L424"/>
      <c r="M424"/>
      <c r="N424"/>
      <c r="O424"/>
      <c r="P424"/>
      <c r="Q424"/>
      <c r="R424"/>
      <c r="S424"/>
      <c r="T424"/>
      <c r="U424"/>
      <c r="V424"/>
      <c r="W424"/>
      <c r="X424"/>
      <c r="Y424"/>
      <c r="Z424"/>
      <c r="AA424"/>
      <c r="AB424"/>
      <c r="AC424"/>
      <c r="AD424"/>
      <c r="AE424"/>
      <c r="AF424"/>
      <c r="AG424"/>
      <c r="AH424"/>
      <c r="AI424"/>
      <c r="AJ424"/>
      <c r="AK424"/>
      <c r="AL424"/>
      <c r="AM424"/>
      <c r="AN424"/>
      <c r="AO424"/>
      <c r="AP424"/>
      <c r="AQ424"/>
      <c r="AR424"/>
      <c r="AS424"/>
      <c r="AT424"/>
      <c r="AU424"/>
      <c r="AV424"/>
      <c r="AW424"/>
      <c r="AX424"/>
      <c r="AY424"/>
      <c r="AZ424"/>
      <c r="BA424"/>
      <c r="BB424"/>
      <c r="BC424"/>
      <c r="BD424"/>
      <c r="BE424"/>
      <c r="BF424"/>
      <c r="BG424"/>
      <c r="BH424"/>
      <c r="BI424"/>
      <c r="BJ424"/>
      <c r="BK424"/>
      <c r="BL424"/>
      <c r="BM424"/>
      <c r="BN424"/>
      <c r="BO424"/>
      <c r="BP424"/>
      <c r="BQ424"/>
      <c r="BR424"/>
      <c r="BS424"/>
      <c r="BT424"/>
      <c r="BU424"/>
      <c r="BV424"/>
      <c r="BW424"/>
      <c r="BX424"/>
    </row>
    <row r="425" spans="2:76" s="95" customFormat="1" x14ac:dyDescent="0.25">
      <c r="B425" s="115"/>
      <c r="J425"/>
      <c r="K425"/>
      <c r="L425"/>
      <c r="M425"/>
      <c r="N425"/>
      <c r="O425"/>
      <c r="P425"/>
      <c r="Q425"/>
      <c r="R425"/>
      <c r="S425"/>
      <c r="T425"/>
      <c r="U425"/>
      <c r="V425"/>
      <c r="W425"/>
      <c r="X425"/>
      <c r="Y425"/>
      <c r="Z425"/>
      <c r="AA425"/>
      <c r="AB425"/>
      <c r="AC425"/>
      <c r="AD425"/>
      <c r="AE425"/>
      <c r="AF425"/>
      <c r="AG425"/>
      <c r="AH425"/>
      <c r="AI425"/>
      <c r="AJ425"/>
      <c r="AK425"/>
      <c r="AL425"/>
      <c r="AM425"/>
      <c r="AN425"/>
      <c r="AO425"/>
      <c r="AP425"/>
      <c r="AQ425"/>
      <c r="AR425"/>
      <c r="AS425"/>
      <c r="AT425"/>
      <c r="AU425"/>
      <c r="AV425"/>
      <c r="AW425"/>
      <c r="AX425"/>
      <c r="AY425"/>
      <c r="AZ425"/>
      <c r="BA425"/>
      <c r="BB425"/>
      <c r="BC425"/>
      <c r="BD425"/>
      <c r="BE425"/>
      <c r="BF425"/>
      <c r="BG425"/>
      <c r="BH425"/>
      <c r="BI425"/>
      <c r="BJ425"/>
      <c r="BK425"/>
      <c r="BL425"/>
      <c r="BM425"/>
      <c r="BN425"/>
      <c r="BO425"/>
      <c r="BP425"/>
      <c r="BQ425"/>
      <c r="BR425"/>
      <c r="BS425"/>
      <c r="BT425"/>
      <c r="BU425"/>
      <c r="BV425"/>
      <c r="BW425"/>
      <c r="BX425"/>
    </row>
    <row r="426" spans="2:76" s="95" customFormat="1" x14ac:dyDescent="0.25">
      <c r="B426" s="115"/>
      <c r="J426"/>
      <c r="K426"/>
      <c r="L426"/>
      <c r="M426"/>
      <c r="N426"/>
      <c r="O426"/>
      <c r="P426"/>
      <c r="Q426"/>
      <c r="R426"/>
      <c r="S426"/>
      <c r="T426"/>
      <c r="U426"/>
      <c r="V426"/>
      <c r="W426"/>
      <c r="X426"/>
      <c r="Y426"/>
      <c r="Z426"/>
      <c r="AA426"/>
      <c r="AB426"/>
      <c r="AC426"/>
      <c r="AD426"/>
      <c r="AE426"/>
      <c r="AF426"/>
      <c r="AG426"/>
      <c r="AH426"/>
      <c r="AI426"/>
      <c r="AJ426"/>
      <c r="AK426"/>
      <c r="AL426"/>
      <c r="AM426"/>
      <c r="AN426"/>
      <c r="AO426"/>
      <c r="AP426"/>
      <c r="AQ426"/>
      <c r="AR426"/>
      <c r="AS426"/>
      <c r="AT426"/>
      <c r="AU426"/>
      <c r="AV426"/>
      <c r="AW426"/>
      <c r="AX426"/>
      <c r="AY426"/>
      <c r="AZ426"/>
      <c r="BA426"/>
      <c r="BB426"/>
      <c r="BC426"/>
      <c r="BD426"/>
      <c r="BE426"/>
      <c r="BF426"/>
      <c r="BG426"/>
      <c r="BH426"/>
      <c r="BI426"/>
      <c r="BJ426"/>
      <c r="BK426"/>
      <c r="BL426"/>
      <c r="BM426"/>
      <c r="BN426"/>
      <c r="BO426"/>
      <c r="BP426"/>
      <c r="BQ426"/>
      <c r="BR426"/>
      <c r="BS426"/>
      <c r="BT426"/>
      <c r="BU426"/>
      <c r="BV426"/>
      <c r="BW426"/>
      <c r="BX426"/>
    </row>
    <row r="427" spans="2:76" s="95" customFormat="1" x14ac:dyDescent="0.25">
      <c r="B427" s="115"/>
      <c r="J427"/>
      <c r="K427"/>
      <c r="L427"/>
      <c r="M427"/>
      <c r="N427"/>
      <c r="O427"/>
      <c r="P427"/>
      <c r="Q427"/>
      <c r="R427"/>
      <c r="S427"/>
      <c r="T427"/>
      <c r="U427"/>
      <c r="V427"/>
      <c r="W427"/>
      <c r="X427"/>
      <c r="Y427"/>
      <c r="Z427"/>
      <c r="AA427"/>
      <c r="AB427"/>
      <c r="AC427"/>
      <c r="AD427"/>
      <c r="AE427"/>
      <c r="AF427"/>
      <c r="AG427"/>
      <c r="AH427"/>
      <c r="AI427"/>
      <c r="AJ427"/>
      <c r="AK427"/>
      <c r="AL427"/>
      <c r="AM427"/>
      <c r="AN427"/>
      <c r="AO427"/>
      <c r="AP427"/>
      <c r="AQ427"/>
      <c r="AR427"/>
      <c r="AS427"/>
      <c r="AT427"/>
      <c r="AU427"/>
      <c r="AV427"/>
      <c r="AW427"/>
      <c r="AX427"/>
      <c r="AY427"/>
      <c r="AZ427"/>
      <c r="BA427"/>
      <c r="BB427"/>
      <c r="BC427"/>
      <c r="BD427"/>
      <c r="BE427"/>
      <c r="BF427"/>
      <c r="BG427"/>
      <c r="BH427"/>
      <c r="BI427"/>
      <c r="BJ427"/>
      <c r="BK427"/>
      <c r="BL427"/>
      <c r="BM427"/>
      <c r="BN427"/>
      <c r="BO427"/>
      <c r="BP427"/>
      <c r="BQ427"/>
      <c r="BR427"/>
      <c r="BS427"/>
      <c r="BT427"/>
      <c r="BU427"/>
      <c r="BV427"/>
      <c r="BW427"/>
      <c r="BX427"/>
    </row>
    <row r="428" spans="2:76" s="95" customFormat="1" x14ac:dyDescent="0.25">
      <c r="B428" s="115"/>
      <c r="J428"/>
      <c r="K428"/>
      <c r="L428"/>
      <c r="M428"/>
      <c r="N428"/>
      <c r="O428"/>
      <c r="P428"/>
      <c r="Q428"/>
      <c r="R428"/>
      <c r="S428"/>
      <c r="T428"/>
      <c r="U428"/>
      <c r="V428"/>
      <c r="W428"/>
      <c r="X428"/>
      <c r="Y428"/>
      <c r="Z428"/>
      <c r="AA428"/>
      <c r="AB428"/>
      <c r="AC428"/>
      <c r="AD428"/>
      <c r="AE428"/>
      <c r="AF428"/>
      <c r="AG428"/>
      <c r="AH428"/>
      <c r="AI428"/>
      <c r="AJ428"/>
      <c r="AK428"/>
      <c r="AL428"/>
      <c r="AM428"/>
      <c r="AN428"/>
      <c r="AO428"/>
      <c r="AP428"/>
      <c r="AQ428"/>
      <c r="AR428"/>
      <c r="AS428"/>
      <c r="AT428"/>
      <c r="AU428"/>
      <c r="AV428"/>
      <c r="AW428"/>
      <c r="AX428"/>
      <c r="AY428"/>
      <c r="AZ428"/>
      <c r="BA428"/>
      <c r="BB428"/>
      <c r="BC428"/>
      <c r="BD428"/>
      <c r="BE428"/>
      <c r="BF428"/>
      <c r="BG428"/>
      <c r="BH428"/>
      <c r="BI428"/>
      <c r="BJ428"/>
      <c r="BK428"/>
      <c r="BL428"/>
      <c r="BM428"/>
      <c r="BN428"/>
      <c r="BO428"/>
      <c r="BP428"/>
      <c r="BQ428"/>
      <c r="BR428"/>
      <c r="BS428"/>
      <c r="BT428"/>
      <c r="BU428"/>
      <c r="BV428"/>
      <c r="BW428"/>
      <c r="BX428"/>
    </row>
    <row r="429" spans="2:76" s="95" customFormat="1" x14ac:dyDescent="0.25">
      <c r="B429" s="115"/>
      <c r="J429"/>
      <c r="K429"/>
      <c r="L429"/>
      <c r="M429"/>
      <c r="N429"/>
      <c r="O429"/>
      <c r="P429"/>
      <c r="Q429"/>
      <c r="R429"/>
      <c r="S429"/>
      <c r="T429"/>
      <c r="U429"/>
      <c r="V429"/>
      <c r="W429"/>
      <c r="X429"/>
      <c r="Y429"/>
      <c r="Z429"/>
      <c r="AA429"/>
      <c r="AB429"/>
      <c r="AC429"/>
      <c r="AD429"/>
      <c r="AE429"/>
      <c r="AF429"/>
      <c r="AG429"/>
      <c r="AH429"/>
      <c r="AI429"/>
      <c r="AJ429"/>
      <c r="AK429"/>
      <c r="AL429"/>
      <c r="AM429"/>
      <c r="AN429"/>
      <c r="AO429"/>
      <c r="AP429"/>
      <c r="AQ429"/>
      <c r="AR429"/>
      <c r="AS429"/>
      <c r="AT429"/>
      <c r="AU429"/>
      <c r="AV429"/>
      <c r="AW429"/>
      <c r="AX429"/>
      <c r="AY429"/>
      <c r="AZ429"/>
      <c r="BA429"/>
      <c r="BB429"/>
      <c r="BC429"/>
      <c r="BD429"/>
      <c r="BE429"/>
      <c r="BF429"/>
      <c r="BG429"/>
      <c r="BH429"/>
      <c r="BI429"/>
      <c r="BJ429"/>
      <c r="BK429"/>
      <c r="BL429"/>
      <c r="BM429"/>
      <c r="BN429"/>
      <c r="BO429"/>
      <c r="BP429"/>
      <c r="BQ429"/>
      <c r="BR429"/>
      <c r="BS429"/>
      <c r="BT429"/>
      <c r="BU429"/>
      <c r="BV429"/>
      <c r="BW429"/>
      <c r="BX429"/>
    </row>
    <row r="430" spans="2:76" s="95" customFormat="1" x14ac:dyDescent="0.25">
      <c r="B430" s="115"/>
      <c r="J430"/>
      <c r="K430"/>
      <c r="L430"/>
      <c r="M430"/>
      <c r="N430"/>
      <c r="O430"/>
      <c r="P430"/>
      <c r="Q430"/>
      <c r="R430"/>
      <c r="S430"/>
      <c r="T430"/>
      <c r="U430"/>
      <c r="V430"/>
      <c r="W430"/>
      <c r="X430"/>
      <c r="Y430"/>
      <c r="Z430"/>
      <c r="AA430"/>
      <c r="AB430"/>
      <c r="AC430"/>
      <c r="AD430"/>
      <c r="AE430"/>
      <c r="AF430"/>
      <c r="AG430"/>
      <c r="AH430"/>
      <c r="AI430"/>
      <c r="AJ430"/>
      <c r="AK430"/>
      <c r="AL430"/>
      <c r="AM430"/>
      <c r="AN430"/>
      <c r="AO430"/>
      <c r="AP430"/>
      <c r="AQ430"/>
      <c r="AR430"/>
      <c r="AS430"/>
      <c r="AT430"/>
      <c r="AU430"/>
      <c r="AV430"/>
      <c r="AW430"/>
      <c r="AX430"/>
      <c r="AY430"/>
      <c r="AZ430"/>
      <c r="BA430"/>
      <c r="BB430"/>
      <c r="BC430"/>
      <c r="BD430"/>
      <c r="BE430"/>
      <c r="BF430"/>
      <c r="BG430"/>
      <c r="BH430"/>
      <c r="BI430"/>
      <c r="BJ430"/>
      <c r="BK430"/>
      <c r="BL430"/>
      <c r="BM430"/>
      <c r="BN430"/>
      <c r="BO430"/>
      <c r="BP430"/>
      <c r="BQ430"/>
      <c r="BR430"/>
      <c r="BS430"/>
      <c r="BT430"/>
      <c r="BU430"/>
      <c r="BV430"/>
      <c r="BW430"/>
      <c r="BX430"/>
    </row>
    <row r="431" spans="2:76" s="95" customFormat="1" x14ac:dyDescent="0.25">
      <c r="B431" s="115"/>
      <c r="J431"/>
      <c r="K431"/>
      <c r="L431"/>
      <c r="M431"/>
      <c r="N431"/>
      <c r="O431"/>
      <c r="P431"/>
      <c r="Q431"/>
      <c r="R431"/>
      <c r="S431"/>
      <c r="T431"/>
      <c r="U431"/>
      <c r="V431"/>
      <c r="W431"/>
      <c r="X431"/>
      <c r="Y431"/>
      <c r="Z431"/>
      <c r="AA431"/>
      <c r="AB431"/>
      <c r="AC431"/>
      <c r="AD431"/>
      <c r="AE431"/>
      <c r="AF431"/>
      <c r="AG431"/>
      <c r="AH431"/>
      <c r="AI431"/>
      <c r="AJ431"/>
      <c r="AK431"/>
      <c r="AL431"/>
      <c r="AM431"/>
      <c r="AN431"/>
      <c r="AO431"/>
      <c r="AP431"/>
      <c r="AQ431"/>
      <c r="AR431"/>
      <c r="AS431"/>
      <c r="AT431"/>
      <c r="AU431"/>
      <c r="AV431"/>
      <c r="AW431"/>
      <c r="AX431"/>
      <c r="AY431"/>
      <c r="AZ431"/>
      <c r="BA431"/>
      <c r="BB431"/>
      <c r="BC431"/>
      <c r="BD431"/>
      <c r="BE431"/>
      <c r="BF431"/>
      <c r="BG431"/>
      <c r="BH431"/>
      <c r="BI431"/>
      <c r="BJ431"/>
      <c r="BK431"/>
      <c r="BL431"/>
      <c r="BM431"/>
      <c r="BN431"/>
      <c r="BO431"/>
      <c r="BP431"/>
      <c r="BQ431"/>
      <c r="BR431"/>
      <c r="BS431"/>
      <c r="BT431"/>
      <c r="BU431"/>
      <c r="BV431"/>
      <c r="BW431"/>
      <c r="BX431"/>
    </row>
    <row r="432" spans="2:76" s="95" customFormat="1" x14ac:dyDescent="0.25">
      <c r="B432" s="115"/>
      <c r="J432"/>
      <c r="K432"/>
      <c r="L432"/>
      <c r="M432"/>
      <c r="N432"/>
      <c r="O432"/>
      <c r="P432"/>
      <c r="Q432"/>
      <c r="R432"/>
      <c r="S432"/>
      <c r="T432"/>
      <c r="U432"/>
      <c r="V432"/>
      <c r="W432"/>
      <c r="X432"/>
      <c r="Y432"/>
      <c r="Z432"/>
      <c r="AA432"/>
      <c r="AB432"/>
      <c r="AC432"/>
      <c r="AD432"/>
      <c r="AE432"/>
      <c r="AF432"/>
      <c r="AG432"/>
      <c r="AH432"/>
      <c r="AI432"/>
      <c r="AJ432"/>
      <c r="AK432"/>
      <c r="AL432"/>
      <c r="AM432"/>
      <c r="AN432"/>
      <c r="AO432"/>
      <c r="AP432"/>
      <c r="AQ432"/>
      <c r="AR432"/>
      <c r="AS432"/>
      <c r="AT432"/>
      <c r="AU432"/>
      <c r="AV432"/>
      <c r="AW432"/>
      <c r="AX432"/>
      <c r="AY432"/>
      <c r="AZ432"/>
      <c r="BA432"/>
      <c r="BB432"/>
      <c r="BC432"/>
      <c r="BD432"/>
      <c r="BE432"/>
      <c r="BF432"/>
      <c r="BG432"/>
      <c r="BH432"/>
      <c r="BI432"/>
      <c r="BJ432"/>
      <c r="BK432"/>
      <c r="BL432"/>
      <c r="BM432"/>
      <c r="BN432"/>
      <c r="BO432"/>
      <c r="BP432"/>
      <c r="BQ432"/>
      <c r="BR432"/>
      <c r="BS432"/>
      <c r="BT432"/>
      <c r="BU432"/>
      <c r="BV432"/>
      <c r="BW432"/>
      <c r="BX432"/>
    </row>
    <row r="433" spans="2:76" s="95" customFormat="1" x14ac:dyDescent="0.25">
      <c r="B433" s="115"/>
      <c r="J433"/>
      <c r="K433"/>
      <c r="L433"/>
      <c r="M433"/>
      <c r="N433"/>
      <c r="O433"/>
      <c r="P433"/>
      <c r="Q433"/>
      <c r="R433"/>
      <c r="S433"/>
      <c r="T433"/>
      <c r="U433"/>
      <c r="V433"/>
      <c r="W433"/>
      <c r="X433"/>
      <c r="Y433"/>
      <c r="Z433"/>
      <c r="AA433"/>
      <c r="AB433"/>
      <c r="AC433"/>
      <c r="AD433"/>
      <c r="AE433"/>
      <c r="AF433"/>
      <c r="AG433"/>
      <c r="AH433"/>
      <c r="AI433"/>
      <c r="AJ433"/>
      <c r="AK433"/>
      <c r="AL433"/>
      <c r="AM433"/>
      <c r="AN433"/>
      <c r="AO433"/>
      <c r="AP433"/>
      <c r="AQ433"/>
      <c r="AR433"/>
      <c r="AS433"/>
      <c r="AT433"/>
      <c r="AU433"/>
      <c r="AV433"/>
      <c r="AW433"/>
      <c r="AX433"/>
      <c r="AY433"/>
      <c r="AZ433"/>
      <c r="BA433"/>
      <c r="BB433"/>
      <c r="BC433"/>
      <c r="BD433"/>
      <c r="BE433"/>
      <c r="BF433"/>
      <c r="BG433"/>
      <c r="BH433"/>
      <c r="BI433"/>
      <c r="BJ433"/>
      <c r="BK433"/>
      <c r="BL433"/>
      <c r="BM433"/>
      <c r="BN433"/>
      <c r="BO433"/>
      <c r="BP433"/>
      <c r="BQ433"/>
      <c r="BR433"/>
      <c r="BS433"/>
      <c r="BT433"/>
      <c r="BU433"/>
      <c r="BV433"/>
      <c r="BW433"/>
      <c r="BX433"/>
    </row>
    <row r="434" spans="2:76" s="95" customFormat="1" x14ac:dyDescent="0.25">
      <c r="B434" s="115"/>
      <c r="J434"/>
      <c r="K434"/>
      <c r="L434"/>
      <c r="M434"/>
      <c r="N434"/>
      <c r="O434"/>
      <c r="P434"/>
      <c r="Q434"/>
      <c r="R434"/>
      <c r="S434"/>
      <c r="T434"/>
      <c r="U434"/>
      <c r="V434"/>
      <c r="W434"/>
      <c r="X434"/>
      <c r="Y434"/>
      <c r="Z434"/>
      <c r="AA434"/>
      <c r="AB434"/>
      <c r="AC434"/>
      <c r="AD434"/>
      <c r="AE434"/>
      <c r="AF434"/>
      <c r="AG434"/>
      <c r="AH434"/>
      <c r="AI434"/>
      <c r="AJ434"/>
      <c r="AK434"/>
      <c r="AL434"/>
      <c r="AM434"/>
      <c r="AN434"/>
      <c r="AO434"/>
      <c r="AP434"/>
      <c r="AQ434"/>
      <c r="AR434"/>
      <c r="AS434"/>
      <c r="AT434"/>
      <c r="AU434"/>
      <c r="AV434"/>
      <c r="AW434"/>
      <c r="AX434"/>
      <c r="AY434"/>
      <c r="AZ434"/>
      <c r="BA434"/>
      <c r="BB434"/>
      <c r="BC434"/>
      <c r="BD434"/>
      <c r="BE434"/>
      <c r="BF434"/>
      <c r="BG434"/>
      <c r="BH434"/>
      <c r="BI434"/>
      <c r="BJ434"/>
      <c r="BK434"/>
      <c r="BL434"/>
      <c r="BM434"/>
      <c r="BN434"/>
      <c r="BO434"/>
      <c r="BP434"/>
      <c r="BQ434"/>
      <c r="BR434"/>
      <c r="BS434"/>
      <c r="BT434"/>
      <c r="BU434"/>
      <c r="BV434"/>
      <c r="BW434"/>
      <c r="BX434"/>
    </row>
    <row r="435" spans="2:76" s="95" customFormat="1" x14ac:dyDescent="0.25">
      <c r="B435" s="115"/>
      <c r="J435"/>
      <c r="K435"/>
      <c r="L435"/>
      <c r="M435"/>
      <c r="N435"/>
      <c r="O435"/>
      <c r="P435"/>
      <c r="Q435"/>
      <c r="R435"/>
      <c r="S435"/>
      <c r="T435"/>
      <c r="U435"/>
      <c r="V435"/>
      <c r="W435"/>
      <c r="X435"/>
      <c r="Y435"/>
      <c r="Z435"/>
      <c r="AA435"/>
      <c r="AB435"/>
      <c r="AC435"/>
      <c r="AD435"/>
      <c r="AE435"/>
      <c r="AF435"/>
      <c r="AG435"/>
      <c r="AH435"/>
      <c r="AI435"/>
      <c r="AJ435"/>
      <c r="AK435"/>
      <c r="AL435"/>
      <c r="AM435"/>
      <c r="AN435"/>
      <c r="AO435"/>
      <c r="AP435"/>
      <c r="AQ435"/>
      <c r="AR435"/>
      <c r="AS435"/>
      <c r="AT435"/>
      <c r="AU435"/>
      <c r="AV435"/>
      <c r="AW435"/>
      <c r="AX435"/>
      <c r="AY435"/>
      <c r="AZ435"/>
      <c r="BA435"/>
      <c r="BB435"/>
      <c r="BC435"/>
      <c r="BD435"/>
      <c r="BE435"/>
      <c r="BF435"/>
      <c r="BG435"/>
      <c r="BH435"/>
      <c r="BI435"/>
      <c r="BJ435"/>
      <c r="BK435"/>
      <c r="BL435"/>
      <c r="BM435"/>
      <c r="BN435"/>
      <c r="BO435"/>
      <c r="BP435"/>
      <c r="BQ435"/>
      <c r="BR435"/>
      <c r="BS435"/>
      <c r="BT435"/>
      <c r="BU435"/>
      <c r="BV435"/>
      <c r="BW435"/>
      <c r="BX435"/>
    </row>
    <row r="436" spans="2:76" s="95" customFormat="1" x14ac:dyDescent="0.25">
      <c r="B436" s="115"/>
      <c r="J436"/>
      <c r="K436"/>
      <c r="L436"/>
      <c r="M436"/>
      <c r="N436"/>
      <c r="O436"/>
      <c r="P436"/>
      <c r="Q436"/>
      <c r="R436"/>
      <c r="S436"/>
      <c r="T436"/>
      <c r="U436"/>
      <c r="V436"/>
      <c r="W436"/>
      <c r="X436"/>
      <c r="Y436"/>
      <c r="Z436"/>
      <c r="AA436"/>
      <c r="AB436"/>
      <c r="AC436"/>
      <c r="AD436"/>
      <c r="AE436"/>
      <c r="AF436"/>
      <c r="AG436"/>
      <c r="AH436"/>
      <c r="AI436"/>
      <c r="AJ436"/>
      <c r="AK436"/>
      <c r="AL436"/>
      <c r="AM436"/>
      <c r="AN436"/>
      <c r="AO436"/>
      <c r="AP436"/>
      <c r="AQ436"/>
      <c r="AR436"/>
      <c r="AS436"/>
      <c r="AT436"/>
      <c r="AU436"/>
      <c r="AV436"/>
      <c r="AW436"/>
      <c r="AX436"/>
      <c r="AY436"/>
      <c r="AZ436"/>
      <c r="BA436"/>
      <c r="BB436"/>
      <c r="BC436"/>
      <c r="BD436"/>
      <c r="BE436"/>
      <c r="BF436"/>
      <c r="BG436"/>
      <c r="BH436"/>
      <c r="BI436"/>
      <c r="BJ436"/>
      <c r="BK436"/>
      <c r="BL436"/>
      <c r="BM436"/>
      <c r="BN436"/>
      <c r="BO436"/>
      <c r="BP436"/>
      <c r="BQ436"/>
      <c r="BR436"/>
      <c r="BS436"/>
      <c r="BT436"/>
      <c r="BU436"/>
      <c r="BV436"/>
      <c r="BW436"/>
      <c r="BX436"/>
    </row>
    <row r="437" spans="2:76" s="95" customFormat="1" x14ac:dyDescent="0.25">
      <c r="B437" s="115"/>
      <c r="J437"/>
      <c r="K437"/>
      <c r="L437"/>
      <c r="M437"/>
      <c r="N437"/>
      <c r="O437"/>
      <c r="P437"/>
      <c r="Q437"/>
      <c r="R437"/>
      <c r="S437"/>
      <c r="T437"/>
      <c r="U437"/>
      <c r="V437"/>
      <c r="W437"/>
      <c r="X437"/>
      <c r="Y437"/>
      <c r="Z437"/>
      <c r="AA437"/>
      <c r="AB437"/>
      <c r="AC437"/>
      <c r="AD437"/>
      <c r="AE437"/>
      <c r="AF437"/>
      <c r="AG437"/>
      <c r="AH437"/>
      <c r="AI437"/>
      <c r="AJ437"/>
      <c r="AK437"/>
      <c r="AL437"/>
      <c r="AM437"/>
      <c r="AN437"/>
      <c r="AO437"/>
      <c r="AP437"/>
      <c r="AQ437"/>
      <c r="AR437"/>
      <c r="AS437"/>
      <c r="AT437"/>
      <c r="AU437"/>
      <c r="AV437"/>
      <c r="AW437"/>
      <c r="AX437"/>
      <c r="AY437"/>
      <c r="AZ437"/>
      <c r="BA437"/>
      <c r="BB437"/>
      <c r="BC437"/>
      <c r="BD437"/>
      <c r="BE437"/>
      <c r="BF437"/>
      <c r="BG437"/>
      <c r="BH437"/>
      <c r="BI437"/>
      <c r="BJ437"/>
      <c r="BK437"/>
      <c r="BL437"/>
      <c r="BM437"/>
      <c r="BN437"/>
      <c r="BO437"/>
      <c r="BP437"/>
      <c r="BQ437"/>
      <c r="BR437"/>
      <c r="BS437"/>
      <c r="BT437"/>
      <c r="BU437"/>
      <c r="BV437"/>
      <c r="BW437"/>
      <c r="BX437"/>
    </row>
    <row r="438" spans="2:76" s="95" customFormat="1" x14ac:dyDescent="0.25">
      <c r="B438" s="115"/>
      <c r="J438"/>
      <c r="K438"/>
      <c r="L438"/>
      <c r="M438"/>
      <c r="N438"/>
      <c r="O438"/>
      <c r="P438"/>
      <c r="Q438"/>
      <c r="R438"/>
      <c r="S438"/>
      <c r="T438"/>
      <c r="U438"/>
      <c r="V438"/>
      <c r="W438"/>
      <c r="X438"/>
      <c r="Y438"/>
      <c r="Z438"/>
      <c r="AA438"/>
      <c r="AB438"/>
      <c r="AC438"/>
      <c r="AD438"/>
      <c r="AE438"/>
      <c r="AF438"/>
      <c r="AG438"/>
      <c r="AH438"/>
      <c r="AI438"/>
      <c r="AJ438"/>
      <c r="AK438"/>
      <c r="AL438"/>
      <c r="AM438"/>
      <c r="AN438"/>
      <c r="AO438"/>
      <c r="AP438"/>
      <c r="AQ438"/>
      <c r="AR438"/>
      <c r="AS438"/>
      <c r="AT438"/>
      <c r="AU438"/>
      <c r="AV438"/>
      <c r="AW438"/>
      <c r="AX438"/>
      <c r="AY438"/>
      <c r="AZ438"/>
      <c r="BA438"/>
      <c r="BB438"/>
      <c r="BC438"/>
      <c r="BD438"/>
      <c r="BE438"/>
      <c r="BF438"/>
      <c r="BG438"/>
      <c r="BH438"/>
      <c r="BI438"/>
      <c r="BJ438"/>
      <c r="BK438"/>
      <c r="BL438"/>
      <c r="BM438"/>
      <c r="BN438"/>
      <c r="BO438"/>
      <c r="BP438"/>
      <c r="BQ438"/>
      <c r="BR438"/>
      <c r="BS438"/>
      <c r="BT438"/>
      <c r="BU438"/>
      <c r="BV438"/>
      <c r="BW438"/>
      <c r="BX438"/>
    </row>
    <row r="439" spans="2:76" s="95" customFormat="1" x14ac:dyDescent="0.25">
      <c r="B439" s="115"/>
      <c r="J439"/>
      <c r="K439"/>
      <c r="L439"/>
      <c r="M439"/>
      <c r="N439"/>
      <c r="O439"/>
      <c r="P439"/>
      <c r="Q439"/>
      <c r="R439"/>
      <c r="S439"/>
      <c r="T439"/>
      <c r="U439"/>
      <c r="V439"/>
      <c r="W439"/>
      <c r="X439"/>
      <c r="Y439"/>
      <c r="Z439"/>
      <c r="AA439"/>
      <c r="AB439"/>
      <c r="AC439"/>
      <c r="AD439"/>
      <c r="AE439"/>
      <c r="AF439"/>
      <c r="AG439"/>
      <c r="AH439"/>
      <c r="AI439"/>
      <c r="AJ439"/>
      <c r="AK439"/>
      <c r="AL439"/>
      <c r="AM439"/>
      <c r="AN439"/>
      <c r="AO439"/>
      <c r="AP439"/>
      <c r="AQ439"/>
      <c r="AR439"/>
      <c r="AS439"/>
      <c r="AT439"/>
      <c r="AU439"/>
      <c r="AV439"/>
      <c r="AW439"/>
      <c r="AX439"/>
      <c r="AY439"/>
      <c r="AZ439"/>
      <c r="BA439"/>
      <c r="BB439"/>
      <c r="BC439"/>
      <c r="BD439"/>
      <c r="BE439"/>
      <c r="BF439"/>
      <c r="BG439"/>
      <c r="BH439"/>
      <c r="BI439"/>
      <c r="BJ439"/>
      <c r="BK439"/>
      <c r="BL439"/>
      <c r="BM439"/>
      <c r="BN439"/>
      <c r="BO439"/>
      <c r="BP439"/>
      <c r="BQ439"/>
      <c r="BR439"/>
      <c r="BS439"/>
      <c r="BT439"/>
      <c r="BU439"/>
      <c r="BV439"/>
      <c r="BW439"/>
      <c r="BX439"/>
    </row>
    <row r="440" spans="2:76" s="95" customFormat="1" x14ac:dyDescent="0.25">
      <c r="B440" s="115"/>
      <c r="J440"/>
      <c r="K440"/>
      <c r="L440"/>
      <c r="M440"/>
      <c r="N440"/>
      <c r="O440"/>
      <c r="P440"/>
      <c r="Q440"/>
      <c r="R440"/>
      <c r="S440"/>
      <c r="T440"/>
      <c r="U440"/>
      <c r="V440"/>
      <c r="W440"/>
      <c r="X440"/>
      <c r="Y440"/>
      <c r="Z440"/>
      <c r="AA440"/>
      <c r="AB440"/>
      <c r="AC440"/>
      <c r="AD440"/>
      <c r="AE440"/>
      <c r="AF440"/>
      <c r="AG440"/>
      <c r="AH440"/>
      <c r="AI440"/>
      <c r="AJ440"/>
      <c r="AK440"/>
      <c r="AL440"/>
      <c r="AM440"/>
      <c r="AN440"/>
      <c r="AO440"/>
      <c r="AP440"/>
      <c r="AQ440"/>
      <c r="AR440"/>
      <c r="AS440"/>
      <c r="AT440"/>
      <c r="AU440"/>
      <c r="AV440"/>
      <c r="AW440"/>
      <c r="AX440"/>
      <c r="AY440"/>
      <c r="AZ440"/>
      <c r="BA440"/>
      <c r="BB440"/>
      <c r="BC440"/>
      <c r="BD440"/>
      <c r="BE440"/>
      <c r="BF440"/>
      <c r="BG440"/>
      <c r="BH440"/>
      <c r="BI440"/>
      <c r="BJ440"/>
      <c r="BK440"/>
      <c r="BL440"/>
      <c r="BM440"/>
      <c r="BN440"/>
      <c r="BO440"/>
      <c r="BP440"/>
      <c r="BQ440"/>
      <c r="BR440"/>
      <c r="BS440"/>
      <c r="BT440"/>
      <c r="BU440"/>
      <c r="BV440"/>
      <c r="BW440"/>
      <c r="BX440"/>
    </row>
    <row r="441" spans="2:76" s="95" customFormat="1" x14ac:dyDescent="0.25">
      <c r="B441" s="115"/>
      <c r="J441"/>
      <c r="K441"/>
      <c r="L441"/>
      <c r="M441"/>
      <c r="N441"/>
      <c r="O441"/>
      <c r="P441"/>
      <c r="Q441"/>
      <c r="R441"/>
      <c r="S441"/>
      <c r="T441"/>
      <c r="U441"/>
      <c r="V441"/>
      <c r="W441"/>
      <c r="X441"/>
      <c r="Y441"/>
      <c r="Z441"/>
      <c r="AA441"/>
      <c r="AB441"/>
      <c r="AC441"/>
      <c r="AD441"/>
      <c r="AE441"/>
      <c r="AF441"/>
      <c r="AG441"/>
      <c r="AH441"/>
      <c r="AI441"/>
      <c r="AJ441"/>
      <c r="AK441"/>
      <c r="AL441"/>
      <c r="AM441"/>
      <c r="AN441"/>
      <c r="AO441"/>
      <c r="AP441"/>
      <c r="AQ441"/>
      <c r="AR441"/>
      <c r="AS441"/>
      <c r="AT441"/>
      <c r="AU441"/>
      <c r="AV441"/>
      <c r="AW441"/>
      <c r="AX441"/>
      <c r="AY441"/>
      <c r="AZ441"/>
      <c r="BA441"/>
      <c r="BB441"/>
      <c r="BC441"/>
      <c r="BD441"/>
      <c r="BE441"/>
      <c r="BF441"/>
      <c r="BG441"/>
      <c r="BH441"/>
      <c r="BI441"/>
      <c r="BJ441"/>
      <c r="BK441"/>
      <c r="BL441"/>
      <c r="BM441"/>
      <c r="BN441"/>
      <c r="BO441"/>
      <c r="BP441"/>
      <c r="BQ441"/>
      <c r="BR441"/>
      <c r="BS441"/>
      <c r="BT441"/>
      <c r="BU441"/>
      <c r="BV441"/>
      <c r="BW441"/>
      <c r="BX441"/>
    </row>
    <row r="442" spans="2:76" s="95" customFormat="1" x14ac:dyDescent="0.25">
      <c r="B442" s="115"/>
      <c r="J442"/>
      <c r="K442"/>
      <c r="L442"/>
      <c r="M442"/>
      <c r="N442"/>
      <c r="O442"/>
      <c r="P442"/>
      <c r="Q442"/>
      <c r="R442"/>
      <c r="S442"/>
      <c r="T442"/>
      <c r="U442"/>
      <c r="V442"/>
      <c r="W442"/>
      <c r="X442"/>
      <c r="Y442"/>
      <c r="Z442"/>
      <c r="AA442"/>
      <c r="AB442"/>
      <c r="AC442"/>
      <c r="AD442"/>
      <c r="AE442"/>
      <c r="AF442"/>
      <c r="AG442"/>
      <c r="AH442"/>
      <c r="AI442"/>
      <c r="AJ442"/>
      <c r="AK442"/>
      <c r="AL442"/>
      <c r="AM442"/>
      <c r="AN442"/>
      <c r="AO442"/>
      <c r="AP442"/>
      <c r="AQ442"/>
      <c r="AR442"/>
      <c r="AS442"/>
      <c r="AT442"/>
      <c r="AU442"/>
      <c r="AV442"/>
      <c r="AW442"/>
      <c r="AX442"/>
      <c r="AY442"/>
      <c r="AZ442"/>
      <c r="BA442"/>
      <c r="BB442"/>
      <c r="BC442"/>
      <c r="BD442"/>
      <c r="BE442"/>
      <c r="BF442"/>
      <c r="BG442"/>
      <c r="BH442"/>
      <c r="BI442"/>
      <c r="BJ442"/>
      <c r="BK442"/>
      <c r="BL442"/>
      <c r="BM442"/>
      <c r="BN442"/>
      <c r="BO442"/>
      <c r="BP442"/>
      <c r="BQ442"/>
      <c r="BR442"/>
      <c r="BS442"/>
      <c r="BT442"/>
      <c r="BU442"/>
      <c r="BV442"/>
      <c r="BW442"/>
      <c r="BX442"/>
    </row>
    <row r="443" spans="2:76" s="95" customFormat="1" x14ac:dyDescent="0.25">
      <c r="B443" s="115"/>
      <c r="J443"/>
      <c r="K443"/>
      <c r="L443"/>
      <c r="M443"/>
      <c r="N443"/>
      <c r="O443"/>
      <c r="P443"/>
      <c r="Q443"/>
      <c r="R443"/>
      <c r="S443"/>
      <c r="T443"/>
      <c r="U443"/>
      <c r="V443"/>
      <c r="W443"/>
      <c r="X443"/>
      <c r="Y443"/>
      <c r="Z443"/>
      <c r="AA443"/>
      <c r="AB443"/>
      <c r="AC443"/>
      <c r="AD443"/>
      <c r="AE443"/>
      <c r="AF443"/>
      <c r="AG443"/>
      <c r="AH443"/>
      <c r="AI443"/>
      <c r="AJ443"/>
      <c r="AK443"/>
      <c r="AL443"/>
      <c r="AM443"/>
      <c r="AN443"/>
      <c r="AO443"/>
      <c r="AP443"/>
      <c r="AQ443"/>
      <c r="AR443"/>
      <c r="AS443"/>
      <c r="AT443"/>
      <c r="AU443"/>
      <c r="AV443"/>
      <c r="AW443"/>
      <c r="AX443"/>
      <c r="AY443"/>
      <c r="AZ443"/>
      <c r="BA443"/>
      <c r="BB443"/>
      <c r="BC443"/>
      <c r="BD443"/>
      <c r="BE443"/>
      <c r="BF443"/>
      <c r="BG443"/>
      <c r="BH443"/>
      <c r="BI443"/>
      <c r="BJ443"/>
      <c r="BK443"/>
      <c r="BL443"/>
      <c r="BM443"/>
      <c r="BN443"/>
      <c r="BO443"/>
      <c r="BP443"/>
      <c r="BQ443"/>
      <c r="BR443"/>
      <c r="BS443"/>
      <c r="BT443"/>
      <c r="BU443"/>
      <c r="BV443"/>
      <c r="BW443"/>
      <c r="BX443"/>
    </row>
    <row r="444" spans="2:76" s="95" customFormat="1" x14ac:dyDescent="0.25">
      <c r="B444" s="115"/>
      <c r="J444"/>
      <c r="K444"/>
      <c r="L444"/>
      <c r="M444"/>
      <c r="N444"/>
      <c r="O444"/>
      <c r="P444"/>
      <c r="Q444"/>
      <c r="R444"/>
      <c r="S444"/>
      <c r="T444"/>
      <c r="U444"/>
      <c r="V444"/>
      <c r="W444"/>
      <c r="X444"/>
      <c r="Y444"/>
      <c r="Z444"/>
      <c r="AA444"/>
      <c r="AB444"/>
      <c r="AC444"/>
      <c r="AD444"/>
      <c r="AE444"/>
      <c r="AF444"/>
      <c r="AG444"/>
      <c r="AH444"/>
      <c r="AI444"/>
      <c r="AJ444"/>
      <c r="AK444"/>
      <c r="AL444"/>
      <c r="AM444"/>
      <c r="AN444"/>
      <c r="AO444"/>
      <c r="AP444"/>
      <c r="AQ444"/>
      <c r="AR444"/>
      <c r="AS444"/>
      <c r="AT444"/>
      <c r="AU444"/>
      <c r="AV444"/>
      <c r="AW444"/>
      <c r="AX444"/>
      <c r="AY444"/>
      <c r="AZ444"/>
      <c r="BA444"/>
      <c r="BB444"/>
      <c r="BC444"/>
      <c r="BD444"/>
      <c r="BE444"/>
      <c r="BF444"/>
      <c r="BG444"/>
      <c r="BH444"/>
      <c r="BI444"/>
      <c r="BJ444"/>
      <c r="BK444"/>
      <c r="BL444"/>
      <c r="BM444"/>
      <c r="BN444"/>
      <c r="BO444"/>
      <c r="BP444"/>
      <c r="BQ444"/>
      <c r="BR444"/>
      <c r="BS444"/>
      <c r="BT444"/>
      <c r="BU444"/>
      <c r="BV444"/>
      <c r="BW444"/>
      <c r="BX444"/>
    </row>
    <row r="445" spans="2:76" s="95" customFormat="1" x14ac:dyDescent="0.25">
      <c r="B445" s="115"/>
      <c r="J445"/>
      <c r="K445"/>
      <c r="L445"/>
      <c r="M445"/>
      <c r="N445"/>
      <c r="O445"/>
      <c r="P445"/>
      <c r="Q445"/>
      <c r="R445"/>
      <c r="S445"/>
      <c r="T445"/>
      <c r="U445"/>
      <c r="V445"/>
      <c r="W445"/>
      <c r="X445"/>
      <c r="Y445"/>
      <c r="Z445"/>
      <c r="AA445"/>
      <c r="AB445"/>
      <c r="AC445"/>
      <c r="AD445"/>
      <c r="AE445"/>
      <c r="AF445"/>
      <c r="AG445"/>
      <c r="AH445"/>
      <c r="AI445"/>
      <c r="AJ445"/>
      <c r="AK445"/>
      <c r="AL445"/>
      <c r="AM445"/>
      <c r="AN445"/>
      <c r="AO445"/>
      <c r="AP445"/>
      <c r="AQ445"/>
      <c r="AR445"/>
      <c r="AS445"/>
      <c r="AT445"/>
      <c r="AU445"/>
      <c r="AV445"/>
      <c r="AW445"/>
      <c r="AX445"/>
      <c r="AY445"/>
      <c r="AZ445"/>
      <c r="BA445"/>
      <c r="BB445"/>
      <c r="BC445"/>
      <c r="BD445"/>
      <c r="BE445"/>
      <c r="BF445"/>
      <c r="BG445"/>
      <c r="BH445"/>
      <c r="BI445"/>
      <c r="BJ445"/>
      <c r="BK445"/>
      <c r="BL445"/>
      <c r="BM445"/>
      <c r="BN445"/>
      <c r="BO445"/>
      <c r="BP445"/>
      <c r="BQ445"/>
      <c r="BR445"/>
      <c r="BS445"/>
      <c r="BT445"/>
      <c r="BU445"/>
      <c r="BV445"/>
      <c r="BW445"/>
      <c r="BX445"/>
    </row>
    <row r="446" spans="2:76" s="95" customFormat="1" x14ac:dyDescent="0.25">
      <c r="B446" s="115"/>
      <c r="J446"/>
      <c r="K446"/>
      <c r="L446"/>
      <c r="M446"/>
      <c r="N446"/>
      <c r="O446"/>
      <c r="P446"/>
      <c r="Q446"/>
      <c r="R446"/>
      <c r="S446"/>
      <c r="T446"/>
      <c r="U446"/>
      <c r="V446"/>
      <c r="W446"/>
      <c r="X446"/>
      <c r="Y446"/>
      <c r="Z446"/>
      <c r="AA446"/>
      <c r="AB446"/>
      <c r="AC446"/>
      <c r="AD446"/>
      <c r="AE446"/>
      <c r="AF446"/>
      <c r="AG446"/>
      <c r="AH446"/>
      <c r="AI446"/>
      <c r="AJ446"/>
      <c r="AK446"/>
      <c r="AL446"/>
      <c r="AM446"/>
      <c r="AN446"/>
      <c r="AO446"/>
      <c r="AP446"/>
      <c r="AQ446"/>
      <c r="AR446"/>
      <c r="AS446"/>
      <c r="AT446"/>
      <c r="AU446"/>
      <c r="AV446"/>
      <c r="AW446"/>
      <c r="AX446"/>
      <c r="AY446"/>
      <c r="AZ446"/>
      <c r="BA446"/>
      <c r="BB446"/>
      <c r="BC446"/>
      <c r="BD446"/>
      <c r="BE446"/>
      <c r="BF446"/>
      <c r="BG446"/>
      <c r="BH446"/>
      <c r="BI446"/>
      <c r="BJ446"/>
      <c r="BK446"/>
      <c r="BL446"/>
      <c r="BM446"/>
      <c r="BN446"/>
      <c r="BO446"/>
      <c r="BP446"/>
      <c r="BQ446"/>
      <c r="BR446"/>
      <c r="BS446"/>
      <c r="BT446"/>
      <c r="BU446"/>
      <c r="BV446"/>
      <c r="BW446"/>
      <c r="BX446"/>
    </row>
    <row r="447" spans="2:76" s="95" customFormat="1" x14ac:dyDescent="0.25">
      <c r="B447" s="115"/>
      <c r="J447"/>
      <c r="K447"/>
      <c r="L447"/>
      <c r="M447"/>
      <c r="N447"/>
      <c r="O447"/>
      <c r="P447"/>
      <c r="Q447"/>
      <c r="R447"/>
      <c r="S447"/>
      <c r="T447"/>
      <c r="U447"/>
      <c r="V447"/>
      <c r="W447"/>
      <c r="X447"/>
      <c r="Y447"/>
      <c r="Z447"/>
      <c r="AA447"/>
      <c r="AB447"/>
      <c r="AC447"/>
      <c r="AD447"/>
      <c r="AE447"/>
      <c r="AF447"/>
      <c r="AG447"/>
      <c r="AH447"/>
      <c r="AI447"/>
      <c r="AJ447"/>
      <c r="AK447"/>
      <c r="AL447"/>
      <c r="AM447"/>
      <c r="AN447"/>
      <c r="AO447"/>
      <c r="AP447"/>
      <c r="AQ447"/>
      <c r="AR447"/>
      <c r="AS447"/>
      <c r="AT447"/>
      <c r="AU447"/>
      <c r="AV447"/>
      <c r="AW447"/>
      <c r="AX447"/>
      <c r="AY447"/>
      <c r="AZ447"/>
      <c r="BA447"/>
      <c r="BB447"/>
      <c r="BC447"/>
      <c r="BD447"/>
      <c r="BE447"/>
      <c r="BF447"/>
      <c r="BG447"/>
      <c r="BH447"/>
      <c r="BI447"/>
      <c r="BJ447"/>
      <c r="BK447"/>
      <c r="BL447"/>
      <c r="BM447"/>
      <c r="BN447"/>
      <c r="BO447"/>
      <c r="BP447"/>
      <c r="BQ447"/>
      <c r="BR447"/>
      <c r="BS447"/>
      <c r="BT447"/>
      <c r="BU447"/>
      <c r="BV447"/>
      <c r="BW447"/>
      <c r="BX447"/>
    </row>
    <row r="448" spans="2:76" s="95" customFormat="1" x14ac:dyDescent="0.25">
      <c r="B448" s="115"/>
      <c r="J448"/>
      <c r="K448"/>
      <c r="L448"/>
      <c r="M448"/>
      <c r="N448"/>
      <c r="O448"/>
      <c r="P448"/>
      <c r="Q448"/>
      <c r="R448"/>
      <c r="S448"/>
      <c r="T448"/>
      <c r="U448"/>
      <c r="V448"/>
      <c r="W448"/>
      <c r="X448"/>
      <c r="Y448"/>
      <c r="Z448"/>
      <c r="AA448"/>
      <c r="AB448"/>
      <c r="AC448"/>
      <c r="AD448"/>
      <c r="AE448"/>
      <c r="AF448"/>
      <c r="AG448"/>
      <c r="AH448"/>
      <c r="AI448"/>
      <c r="AJ448"/>
      <c r="AK448"/>
      <c r="AL448"/>
      <c r="AM448"/>
      <c r="AN448"/>
      <c r="AO448"/>
      <c r="AP448"/>
      <c r="AQ448"/>
      <c r="AR448"/>
      <c r="AS448"/>
      <c r="AT448"/>
      <c r="AU448"/>
      <c r="AV448"/>
      <c r="AW448"/>
      <c r="AX448"/>
      <c r="AY448"/>
      <c r="AZ448"/>
      <c r="BA448"/>
      <c r="BB448"/>
      <c r="BC448"/>
      <c r="BD448"/>
      <c r="BE448"/>
      <c r="BF448"/>
      <c r="BG448"/>
      <c r="BH448"/>
      <c r="BI448"/>
      <c r="BJ448"/>
      <c r="BK448"/>
      <c r="BL448"/>
      <c r="BM448"/>
      <c r="BN448"/>
      <c r="BO448"/>
      <c r="BP448"/>
      <c r="BQ448"/>
      <c r="BR448"/>
      <c r="BS448"/>
      <c r="BT448"/>
      <c r="BU448"/>
      <c r="BV448"/>
      <c r="BW448"/>
      <c r="BX448"/>
    </row>
    <row r="449" spans="2:76" s="95" customFormat="1" x14ac:dyDescent="0.25">
      <c r="B449" s="115"/>
      <c r="J449"/>
      <c r="K449"/>
      <c r="L449"/>
      <c r="M449"/>
      <c r="N449"/>
      <c r="O449"/>
      <c r="P449"/>
      <c r="Q449"/>
      <c r="R449"/>
      <c r="S449"/>
      <c r="T449"/>
      <c r="U449"/>
      <c r="V449"/>
      <c r="W449"/>
      <c r="X449"/>
      <c r="Y449"/>
      <c r="Z449"/>
      <c r="AA449"/>
      <c r="AB449"/>
      <c r="AC449"/>
      <c r="AD449"/>
      <c r="AE449"/>
      <c r="AF449"/>
      <c r="AG449"/>
      <c r="AH449"/>
      <c r="AI449"/>
      <c r="AJ449"/>
      <c r="AK449"/>
      <c r="AL449"/>
      <c r="AM449"/>
      <c r="AN449"/>
      <c r="AO449"/>
      <c r="AP449"/>
      <c r="AQ449"/>
      <c r="AR449"/>
      <c r="AS449"/>
      <c r="AT449"/>
      <c r="AU449"/>
      <c r="AV449"/>
      <c r="AW449"/>
      <c r="AX449"/>
      <c r="AY449"/>
      <c r="AZ449"/>
      <c r="BA449"/>
      <c r="BB449"/>
      <c r="BC449"/>
      <c r="BD449"/>
      <c r="BE449"/>
      <c r="BF449"/>
      <c r="BG449"/>
      <c r="BH449"/>
      <c r="BI449"/>
      <c r="BJ449"/>
      <c r="BK449"/>
      <c r="BL449"/>
      <c r="BM449"/>
      <c r="BN449"/>
      <c r="BO449"/>
      <c r="BP449"/>
      <c r="BQ449"/>
      <c r="BR449"/>
      <c r="BS449"/>
      <c r="BT449"/>
      <c r="BU449"/>
      <c r="BV449"/>
      <c r="BW449"/>
      <c r="BX449"/>
    </row>
    <row r="450" spans="2:76" s="95" customFormat="1" x14ac:dyDescent="0.25">
      <c r="B450" s="115"/>
      <c r="J450"/>
      <c r="K450"/>
      <c r="L450"/>
      <c r="M450"/>
      <c r="N450"/>
      <c r="O450"/>
      <c r="P450"/>
      <c r="Q450"/>
      <c r="R450"/>
      <c r="S450"/>
      <c r="T450"/>
      <c r="U450"/>
      <c r="V450"/>
      <c r="W450"/>
      <c r="X450"/>
      <c r="Y450"/>
      <c r="Z450"/>
      <c r="AA450"/>
      <c r="AB450"/>
      <c r="AC450"/>
      <c r="AD450"/>
      <c r="AE450"/>
      <c r="AF450"/>
      <c r="AG450"/>
      <c r="AH450"/>
      <c r="AI450"/>
      <c r="AJ450"/>
      <c r="AK450"/>
      <c r="AL450"/>
      <c r="AM450"/>
      <c r="AN450"/>
      <c r="AO450"/>
      <c r="AP450"/>
      <c r="AQ450"/>
      <c r="AR450"/>
      <c r="AS450"/>
      <c r="AT450"/>
      <c r="AU450"/>
      <c r="AV450"/>
      <c r="AW450"/>
      <c r="AX450"/>
      <c r="AY450"/>
      <c r="AZ450"/>
      <c r="BA450"/>
      <c r="BB450"/>
      <c r="BC450"/>
      <c r="BD450"/>
      <c r="BE450"/>
      <c r="BF450"/>
      <c r="BG450"/>
      <c r="BH450"/>
      <c r="BI450"/>
      <c r="BJ450"/>
      <c r="BK450"/>
      <c r="BL450"/>
      <c r="BM450"/>
      <c r="BN450"/>
      <c r="BO450"/>
      <c r="BP450"/>
      <c r="BQ450"/>
      <c r="BR450"/>
      <c r="BS450"/>
      <c r="BT450"/>
      <c r="BU450"/>
      <c r="BV450"/>
      <c r="BW450"/>
      <c r="BX450"/>
    </row>
    <row r="451" spans="2:76" s="95" customFormat="1" x14ac:dyDescent="0.25">
      <c r="B451" s="115"/>
      <c r="J451"/>
      <c r="K451"/>
      <c r="L451"/>
      <c r="M451"/>
      <c r="N451"/>
      <c r="O451"/>
      <c r="P451"/>
      <c r="Q451"/>
      <c r="R451"/>
      <c r="S451"/>
      <c r="T451"/>
      <c r="U451"/>
      <c r="V451"/>
      <c r="W451"/>
      <c r="X451"/>
      <c r="Y451"/>
      <c r="Z451"/>
      <c r="AA451"/>
      <c r="AB451"/>
      <c r="AC451"/>
      <c r="AD451"/>
      <c r="AE451"/>
      <c r="AF451"/>
      <c r="AG451"/>
      <c r="AH451"/>
      <c r="AI451"/>
      <c r="AJ451"/>
      <c r="AK451"/>
      <c r="AL451"/>
      <c r="AM451"/>
      <c r="AN451"/>
      <c r="AO451"/>
      <c r="AP451"/>
      <c r="AQ451"/>
      <c r="AR451"/>
      <c r="AS451"/>
      <c r="AT451"/>
      <c r="AU451"/>
      <c r="AV451"/>
      <c r="AW451"/>
      <c r="AX451"/>
      <c r="AY451"/>
      <c r="AZ451"/>
      <c r="BA451"/>
      <c r="BB451"/>
      <c r="BC451"/>
      <c r="BD451"/>
      <c r="BE451"/>
      <c r="BF451"/>
      <c r="BG451"/>
      <c r="BH451"/>
      <c r="BI451"/>
      <c r="BJ451"/>
      <c r="BK451"/>
      <c r="BL451"/>
      <c r="BM451"/>
      <c r="BN451"/>
      <c r="BO451"/>
      <c r="BP451"/>
      <c r="BQ451"/>
      <c r="BR451"/>
      <c r="BS451"/>
      <c r="BT451"/>
      <c r="BU451"/>
      <c r="BV451"/>
      <c r="BW451"/>
      <c r="BX451"/>
    </row>
    <row r="452" spans="2:76" s="95" customFormat="1" x14ac:dyDescent="0.25">
      <c r="B452" s="115"/>
      <c r="J452"/>
      <c r="K452"/>
      <c r="L452"/>
      <c r="M452"/>
      <c r="N452"/>
      <c r="O452"/>
      <c r="P452"/>
      <c r="Q452"/>
      <c r="R452"/>
      <c r="S452"/>
      <c r="T452"/>
      <c r="U452"/>
      <c r="V452"/>
      <c r="W452"/>
      <c r="X452"/>
      <c r="Y452"/>
      <c r="Z452"/>
      <c r="AA452"/>
      <c r="AB452"/>
      <c r="AC452"/>
      <c r="AD452"/>
      <c r="AE452"/>
      <c r="AF452"/>
      <c r="AG452"/>
      <c r="AH452"/>
      <c r="AI452"/>
      <c r="AJ452"/>
      <c r="AK452"/>
      <c r="AL452"/>
      <c r="AM452"/>
      <c r="AN452"/>
      <c r="AO452"/>
      <c r="AP452"/>
      <c r="AQ452"/>
      <c r="AR452"/>
      <c r="AS452"/>
      <c r="AT452"/>
      <c r="AU452"/>
      <c r="AV452"/>
      <c r="AW452"/>
      <c r="AX452"/>
      <c r="AY452"/>
      <c r="AZ452"/>
      <c r="BA452"/>
      <c r="BB452"/>
      <c r="BC452"/>
      <c r="BD452"/>
      <c r="BE452"/>
      <c r="BF452"/>
      <c r="BG452"/>
      <c r="BH452"/>
      <c r="BI452"/>
      <c r="BJ452"/>
      <c r="BK452"/>
      <c r="BL452"/>
      <c r="BM452"/>
      <c r="BN452"/>
      <c r="BO452"/>
      <c r="BP452"/>
      <c r="BQ452"/>
      <c r="BR452"/>
      <c r="BS452"/>
      <c r="BT452"/>
      <c r="BU452"/>
      <c r="BV452"/>
      <c r="BW452"/>
      <c r="BX452"/>
    </row>
    <row r="453" spans="2:76" s="95" customFormat="1" x14ac:dyDescent="0.25">
      <c r="B453" s="115"/>
      <c r="J453"/>
      <c r="K453"/>
      <c r="L453"/>
      <c r="M453"/>
      <c r="N453"/>
      <c r="O453"/>
      <c r="P453"/>
      <c r="Q453"/>
      <c r="R453"/>
      <c r="S453"/>
      <c r="T453"/>
      <c r="U453"/>
      <c r="V453"/>
      <c r="W453"/>
      <c r="X453"/>
      <c r="Y453"/>
      <c r="Z453"/>
      <c r="AA453"/>
      <c r="AB453"/>
      <c r="AC453"/>
      <c r="AD453"/>
      <c r="AE453"/>
      <c r="AF453"/>
      <c r="AG453"/>
      <c r="AH453"/>
      <c r="AI453"/>
      <c r="AJ453"/>
      <c r="AK453"/>
      <c r="AL453"/>
      <c r="AM453"/>
      <c r="AN453"/>
      <c r="AO453"/>
      <c r="AP453"/>
      <c r="AQ453"/>
      <c r="AR453"/>
      <c r="AS453"/>
      <c r="AT453"/>
      <c r="AU453"/>
      <c r="AV453"/>
      <c r="AW453"/>
      <c r="AX453"/>
      <c r="AY453"/>
      <c r="AZ453"/>
      <c r="BA453"/>
      <c r="BB453"/>
      <c r="BC453"/>
      <c r="BD453"/>
      <c r="BE453"/>
      <c r="BF453"/>
      <c r="BG453"/>
      <c r="BH453"/>
      <c r="BI453"/>
      <c r="BJ453"/>
      <c r="BK453"/>
      <c r="BL453"/>
      <c r="BM453"/>
      <c r="BN453"/>
      <c r="BO453"/>
      <c r="BP453"/>
      <c r="BQ453"/>
      <c r="BR453"/>
      <c r="BS453"/>
      <c r="BT453"/>
      <c r="BU453"/>
      <c r="BV453"/>
      <c r="BW453"/>
      <c r="BX453"/>
    </row>
    <row r="454" spans="2:76" s="95" customFormat="1" x14ac:dyDescent="0.25">
      <c r="B454" s="115"/>
      <c r="J454"/>
      <c r="K454"/>
      <c r="L454"/>
      <c r="M454"/>
      <c r="N454"/>
      <c r="O454"/>
      <c r="P454"/>
      <c r="Q454"/>
      <c r="R454"/>
      <c r="S454"/>
      <c r="T454"/>
      <c r="U454"/>
      <c r="V454"/>
      <c r="W454"/>
      <c r="X454"/>
      <c r="Y454"/>
      <c r="Z454"/>
      <c r="AA454"/>
      <c r="AB454"/>
      <c r="AC454"/>
      <c r="AD454"/>
      <c r="AE454"/>
      <c r="AF454"/>
      <c r="AG454"/>
      <c r="AH454"/>
      <c r="AI454"/>
      <c r="AJ454"/>
      <c r="AK454"/>
      <c r="AL454"/>
      <c r="AM454"/>
      <c r="AN454"/>
      <c r="AO454"/>
      <c r="AP454"/>
      <c r="AQ454"/>
      <c r="AR454"/>
      <c r="AS454"/>
      <c r="AT454"/>
      <c r="AU454"/>
      <c r="AV454"/>
      <c r="AW454"/>
      <c r="AX454"/>
      <c r="AY454"/>
      <c r="AZ454"/>
      <c r="BA454"/>
      <c r="BB454"/>
      <c r="BC454"/>
      <c r="BD454"/>
      <c r="BE454"/>
      <c r="BF454"/>
      <c r="BG454"/>
      <c r="BH454"/>
      <c r="BI454"/>
      <c r="BJ454"/>
      <c r="BK454"/>
      <c r="BL454"/>
      <c r="BM454"/>
      <c r="BN454"/>
      <c r="BO454"/>
      <c r="BP454"/>
      <c r="BQ454"/>
      <c r="BR454"/>
      <c r="BS454"/>
      <c r="BT454"/>
      <c r="BU454"/>
      <c r="BV454"/>
      <c r="BW454"/>
      <c r="BX454"/>
    </row>
    <row r="455" spans="2:76" s="95" customFormat="1" x14ac:dyDescent="0.25">
      <c r="B455" s="115"/>
      <c r="J455"/>
      <c r="K455"/>
      <c r="L455"/>
      <c r="M455"/>
      <c r="N455"/>
      <c r="O455"/>
      <c r="P455"/>
      <c r="Q455"/>
      <c r="R455"/>
      <c r="S455"/>
      <c r="T455"/>
      <c r="U455"/>
      <c r="V455"/>
      <c r="W455"/>
      <c r="X455"/>
      <c r="Y455"/>
      <c r="Z455"/>
      <c r="AA455"/>
      <c r="AB455"/>
      <c r="AC455"/>
      <c r="AD455"/>
      <c r="AE455"/>
      <c r="AF455"/>
      <c r="AG455"/>
      <c r="AH455"/>
      <c r="AI455"/>
      <c r="AJ455"/>
      <c r="AK455"/>
      <c r="AL455"/>
      <c r="AM455"/>
      <c r="AN455"/>
      <c r="AO455"/>
      <c r="AP455"/>
      <c r="AQ455"/>
      <c r="AR455"/>
      <c r="AS455"/>
      <c r="AT455"/>
      <c r="AU455"/>
      <c r="AV455"/>
      <c r="AW455"/>
      <c r="AX455"/>
      <c r="AY455"/>
      <c r="AZ455"/>
      <c r="BA455"/>
      <c r="BB455"/>
      <c r="BC455"/>
      <c r="BD455"/>
      <c r="BE455"/>
      <c r="BF455"/>
      <c r="BG455"/>
      <c r="BH455"/>
      <c r="BI455"/>
      <c r="BJ455"/>
      <c r="BK455"/>
      <c r="BL455"/>
      <c r="BM455"/>
      <c r="BN455"/>
      <c r="BO455"/>
      <c r="BP455"/>
      <c r="BQ455"/>
      <c r="BR455"/>
      <c r="BS455"/>
      <c r="BT455"/>
      <c r="BU455"/>
      <c r="BV455"/>
      <c r="BW455"/>
      <c r="BX455"/>
    </row>
    <row r="456" spans="2:76" s="95" customFormat="1" x14ac:dyDescent="0.25">
      <c r="B456" s="115"/>
      <c r="J456"/>
      <c r="K456"/>
      <c r="L456"/>
      <c r="M456"/>
      <c r="N456"/>
      <c r="O456"/>
      <c r="P456"/>
      <c r="Q456"/>
      <c r="R456"/>
      <c r="S456"/>
      <c r="T456"/>
      <c r="U456"/>
      <c r="V456"/>
      <c r="W456"/>
      <c r="X456"/>
      <c r="Y456"/>
      <c r="Z456"/>
      <c r="AA456"/>
      <c r="AB456"/>
      <c r="AC456"/>
      <c r="AD456"/>
      <c r="AE456"/>
      <c r="AF456"/>
      <c r="AG456"/>
      <c r="AH456"/>
      <c r="AI456"/>
      <c r="AJ456"/>
      <c r="AK456"/>
      <c r="AL456"/>
      <c r="AM456"/>
      <c r="AN456"/>
      <c r="AO456"/>
      <c r="AP456"/>
      <c r="AQ456"/>
      <c r="AR456"/>
      <c r="AS456"/>
      <c r="AT456"/>
      <c r="AU456"/>
      <c r="AV456"/>
      <c r="AW456"/>
      <c r="AX456"/>
      <c r="AY456"/>
      <c r="AZ456"/>
      <c r="BA456"/>
      <c r="BB456"/>
      <c r="BC456"/>
      <c r="BD456"/>
      <c r="BE456"/>
      <c r="BF456"/>
      <c r="BG456"/>
      <c r="BH456"/>
      <c r="BI456"/>
      <c r="BJ456"/>
      <c r="BK456"/>
      <c r="BL456"/>
      <c r="BM456"/>
      <c r="BN456"/>
      <c r="BO456"/>
      <c r="BP456"/>
      <c r="BQ456"/>
      <c r="BR456"/>
      <c r="BS456"/>
      <c r="BT456"/>
      <c r="BU456"/>
      <c r="BV456"/>
      <c r="BW456"/>
      <c r="BX456"/>
    </row>
    <row r="457" spans="2:76" s="95" customFormat="1" x14ac:dyDescent="0.25">
      <c r="B457" s="115"/>
      <c r="J457"/>
      <c r="K457"/>
      <c r="L457"/>
      <c r="M457"/>
      <c r="N457"/>
      <c r="O457"/>
      <c r="P457"/>
      <c r="Q457"/>
      <c r="R457"/>
      <c r="S457"/>
      <c r="T457"/>
      <c r="U457"/>
      <c r="V457"/>
      <c r="W457"/>
      <c r="X457"/>
      <c r="Y457"/>
      <c r="Z457"/>
      <c r="AA457"/>
      <c r="AB457"/>
      <c r="AC457"/>
      <c r="AD457"/>
      <c r="AE457"/>
      <c r="AF457"/>
      <c r="AG457"/>
      <c r="AH457"/>
      <c r="AI457"/>
      <c r="AJ457"/>
      <c r="AK457"/>
      <c r="AL457"/>
      <c r="AM457"/>
      <c r="AN457"/>
      <c r="AO457"/>
      <c r="AP457"/>
      <c r="AQ457"/>
      <c r="AR457"/>
      <c r="AS457"/>
      <c r="AT457"/>
      <c r="AU457"/>
      <c r="AV457"/>
      <c r="AW457"/>
      <c r="AX457"/>
      <c r="AY457"/>
      <c r="AZ457"/>
      <c r="BA457"/>
      <c r="BB457"/>
      <c r="BC457"/>
      <c r="BD457"/>
      <c r="BE457"/>
      <c r="BF457"/>
      <c r="BG457"/>
      <c r="BH457"/>
      <c r="BI457"/>
      <c r="BJ457"/>
      <c r="BK457"/>
      <c r="BL457"/>
      <c r="BM457"/>
      <c r="BN457"/>
      <c r="BO457"/>
      <c r="BP457"/>
      <c r="BQ457"/>
      <c r="BR457"/>
      <c r="BS457"/>
      <c r="BT457"/>
      <c r="BU457"/>
      <c r="BV457"/>
      <c r="BW457"/>
      <c r="BX457"/>
    </row>
    <row r="458" spans="2:76" s="95" customFormat="1" x14ac:dyDescent="0.25">
      <c r="B458" s="115"/>
      <c r="J458"/>
      <c r="K458"/>
      <c r="L458"/>
      <c r="M458"/>
      <c r="N458"/>
      <c r="O458"/>
      <c r="P458"/>
      <c r="Q458"/>
      <c r="R458"/>
      <c r="S458"/>
      <c r="T458"/>
      <c r="U458"/>
      <c r="V458"/>
      <c r="W458"/>
      <c r="X458"/>
      <c r="Y458"/>
      <c r="Z458"/>
      <c r="AA458"/>
      <c r="AB458"/>
      <c r="AC458"/>
      <c r="AD458"/>
      <c r="AE458"/>
      <c r="AF458"/>
      <c r="AG458"/>
      <c r="AH458"/>
      <c r="AI458"/>
      <c r="AJ458"/>
      <c r="AK458"/>
      <c r="AL458"/>
      <c r="AM458"/>
      <c r="AN458"/>
      <c r="AO458"/>
      <c r="AP458"/>
      <c r="AQ458"/>
      <c r="AR458"/>
      <c r="AS458"/>
      <c r="AT458"/>
      <c r="AU458"/>
      <c r="AV458"/>
      <c r="AW458"/>
      <c r="AX458"/>
      <c r="AY458"/>
      <c r="AZ458"/>
      <c r="BA458"/>
      <c r="BB458"/>
      <c r="BC458"/>
      <c r="BD458"/>
      <c r="BE458"/>
      <c r="BF458"/>
      <c r="BG458"/>
      <c r="BH458"/>
      <c r="BI458"/>
      <c r="BJ458"/>
      <c r="BK458"/>
      <c r="BL458"/>
      <c r="BM458"/>
      <c r="BN458"/>
      <c r="BO458"/>
      <c r="BP458"/>
      <c r="BQ458"/>
      <c r="BR458"/>
      <c r="BS458"/>
      <c r="BT458"/>
      <c r="BU458"/>
      <c r="BV458"/>
      <c r="BW458"/>
      <c r="BX458"/>
    </row>
    <row r="459" spans="2:76" s="95" customFormat="1" x14ac:dyDescent="0.25">
      <c r="B459" s="115"/>
      <c r="J459"/>
      <c r="K459"/>
      <c r="L459"/>
      <c r="M459"/>
      <c r="N459"/>
      <c r="O459"/>
      <c r="P459"/>
      <c r="Q459"/>
      <c r="R459"/>
      <c r="S459"/>
      <c r="T459"/>
      <c r="U459"/>
      <c r="V459"/>
      <c r="W459"/>
      <c r="X459"/>
      <c r="Y459"/>
      <c r="Z459"/>
      <c r="AA459"/>
      <c r="AB459"/>
      <c r="AC459"/>
      <c r="AD459"/>
      <c r="AE459"/>
      <c r="AF459"/>
      <c r="AG459"/>
      <c r="AH459"/>
      <c r="AI459"/>
      <c r="AJ459"/>
      <c r="AK459"/>
      <c r="AL459"/>
      <c r="AM459"/>
      <c r="AN459"/>
      <c r="AO459"/>
      <c r="AP459"/>
      <c r="AQ459"/>
      <c r="AR459"/>
      <c r="AS459"/>
      <c r="AT459"/>
      <c r="AU459"/>
      <c r="AV459"/>
      <c r="AW459"/>
      <c r="AX459"/>
      <c r="AY459"/>
      <c r="AZ459"/>
      <c r="BA459"/>
      <c r="BB459"/>
      <c r="BC459"/>
      <c r="BD459"/>
      <c r="BE459"/>
      <c r="BF459"/>
      <c r="BG459"/>
      <c r="BH459"/>
      <c r="BI459"/>
      <c r="BJ459"/>
      <c r="BK459"/>
      <c r="BL459"/>
      <c r="BM459"/>
      <c r="BN459"/>
      <c r="BO459"/>
      <c r="BP459"/>
      <c r="BQ459"/>
      <c r="BR459"/>
      <c r="BS459"/>
      <c r="BT459"/>
      <c r="BU459"/>
      <c r="BV459"/>
      <c r="BW459"/>
      <c r="BX459"/>
    </row>
    <row r="460" spans="2:76" s="95" customFormat="1" x14ac:dyDescent="0.25">
      <c r="B460" s="115"/>
      <c r="J460"/>
      <c r="K460"/>
      <c r="L460"/>
      <c r="M460"/>
      <c r="N460"/>
      <c r="O460"/>
      <c r="P460"/>
      <c r="Q460"/>
      <c r="R460"/>
      <c r="S460"/>
      <c r="T460"/>
      <c r="U460"/>
      <c r="V460"/>
      <c r="W460"/>
      <c r="X460"/>
      <c r="Y460"/>
      <c r="Z460"/>
      <c r="AA460"/>
      <c r="AB460"/>
      <c r="AC460"/>
      <c r="AD460"/>
      <c r="AE460"/>
      <c r="AF460"/>
      <c r="AG460"/>
      <c r="AH460"/>
      <c r="AI460"/>
      <c r="AJ460"/>
      <c r="AK460"/>
      <c r="AL460"/>
      <c r="AM460"/>
      <c r="AN460"/>
      <c r="AO460"/>
      <c r="AP460"/>
      <c r="AQ460"/>
      <c r="AR460"/>
      <c r="AS460"/>
      <c r="AT460"/>
      <c r="AU460"/>
      <c r="AV460"/>
      <c r="AW460"/>
      <c r="AX460"/>
      <c r="AY460"/>
      <c r="AZ460"/>
      <c r="BA460"/>
      <c r="BB460"/>
      <c r="BC460"/>
      <c r="BD460"/>
      <c r="BE460"/>
      <c r="BF460"/>
      <c r="BG460"/>
      <c r="BH460"/>
      <c r="BI460"/>
      <c r="BJ460"/>
      <c r="BK460"/>
      <c r="BL460"/>
      <c r="BM460"/>
      <c r="BN460"/>
      <c r="BO460"/>
      <c r="BP460"/>
      <c r="BQ460"/>
      <c r="BR460"/>
      <c r="BS460"/>
      <c r="BT460"/>
      <c r="BU460"/>
      <c r="BV460"/>
      <c r="BW460"/>
      <c r="BX460"/>
    </row>
    <row r="461" spans="2:76" s="95" customFormat="1" x14ac:dyDescent="0.25">
      <c r="B461" s="115"/>
      <c r="J461"/>
      <c r="K461"/>
      <c r="L461"/>
      <c r="M461"/>
      <c r="N461"/>
      <c r="O461"/>
      <c r="P461"/>
      <c r="Q461"/>
      <c r="R461"/>
      <c r="S461"/>
      <c r="T461"/>
      <c r="U461"/>
      <c r="V461"/>
      <c r="W461"/>
      <c r="X461"/>
      <c r="Y461"/>
      <c r="Z461"/>
      <c r="AA461"/>
      <c r="AB461"/>
      <c r="AC461"/>
      <c r="AD461"/>
      <c r="AE461"/>
      <c r="AF461"/>
      <c r="AG461"/>
      <c r="AH461"/>
      <c r="AI461"/>
      <c r="AJ461"/>
      <c r="AK461"/>
      <c r="AL461"/>
      <c r="AM461"/>
      <c r="AN461"/>
      <c r="AO461"/>
      <c r="AP461"/>
      <c r="AQ461"/>
      <c r="AR461"/>
      <c r="AS461"/>
      <c r="AT461"/>
      <c r="AU461"/>
      <c r="AV461"/>
      <c r="AW461"/>
      <c r="AX461"/>
      <c r="AY461"/>
      <c r="AZ461"/>
      <c r="BA461"/>
      <c r="BB461"/>
      <c r="BC461"/>
      <c r="BD461"/>
      <c r="BE461"/>
      <c r="BF461"/>
      <c r="BG461"/>
      <c r="BH461"/>
      <c r="BI461"/>
      <c r="BJ461"/>
      <c r="BK461"/>
      <c r="BL461"/>
      <c r="BM461"/>
      <c r="BN461"/>
      <c r="BO461"/>
      <c r="BP461"/>
      <c r="BQ461"/>
      <c r="BR461"/>
      <c r="BS461"/>
      <c r="BT461"/>
      <c r="BU461"/>
      <c r="BV461"/>
      <c r="BW461"/>
      <c r="BX461"/>
    </row>
    <row r="462" spans="2:76" s="95" customFormat="1" x14ac:dyDescent="0.25">
      <c r="B462" s="115"/>
      <c r="J462"/>
      <c r="K462"/>
      <c r="L462"/>
      <c r="M462"/>
      <c r="N462"/>
      <c r="O462"/>
      <c r="P462"/>
      <c r="Q462"/>
      <c r="R462"/>
      <c r="S462"/>
      <c r="T462"/>
      <c r="U462"/>
      <c r="V462"/>
      <c r="W462"/>
      <c r="X462"/>
      <c r="Y462"/>
      <c r="Z462"/>
      <c r="AA462"/>
      <c r="AB462"/>
      <c r="AC462"/>
      <c r="AD462"/>
      <c r="AE462"/>
      <c r="AF462"/>
      <c r="AG462"/>
      <c r="AH462"/>
      <c r="AI462"/>
      <c r="AJ462"/>
      <c r="AK462"/>
      <c r="AL462"/>
      <c r="AM462"/>
      <c r="AN462"/>
      <c r="AO462"/>
      <c r="AP462"/>
      <c r="AQ462"/>
      <c r="AR462"/>
      <c r="AS462"/>
      <c r="AT462"/>
      <c r="AU462"/>
      <c r="AV462"/>
      <c r="AW462"/>
      <c r="AX462"/>
      <c r="AY462"/>
      <c r="AZ462"/>
      <c r="BA462"/>
      <c r="BB462"/>
      <c r="BC462"/>
      <c r="BD462"/>
      <c r="BE462"/>
      <c r="BF462"/>
      <c r="BG462"/>
      <c r="BH462"/>
      <c r="BI462"/>
      <c r="BJ462"/>
      <c r="BK462"/>
      <c r="BL462"/>
      <c r="BM462"/>
      <c r="BN462"/>
      <c r="BO462"/>
      <c r="BP462"/>
      <c r="BQ462"/>
      <c r="BR462"/>
      <c r="BS462"/>
      <c r="BT462"/>
      <c r="BU462"/>
      <c r="BV462"/>
      <c r="BW462"/>
      <c r="BX462"/>
    </row>
    <row r="463" spans="2:76" s="95" customFormat="1" x14ac:dyDescent="0.25">
      <c r="B463" s="115"/>
      <c r="J463"/>
      <c r="K463"/>
      <c r="L463"/>
      <c r="M463"/>
      <c r="N463"/>
      <c r="O463"/>
      <c r="P463"/>
      <c r="Q463"/>
      <c r="R463"/>
      <c r="S463"/>
      <c r="T463"/>
      <c r="U463"/>
      <c r="V463"/>
      <c r="W463"/>
      <c r="X463"/>
      <c r="Y463"/>
      <c r="Z463"/>
      <c r="AA463"/>
      <c r="AB463"/>
      <c r="AC463"/>
      <c r="AD463"/>
      <c r="AE463"/>
      <c r="AF463"/>
      <c r="AG463"/>
      <c r="AH463"/>
      <c r="AI463"/>
      <c r="AJ463"/>
      <c r="AK463"/>
      <c r="AL463"/>
      <c r="AM463"/>
      <c r="AN463"/>
      <c r="AO463"/>
      <c r="AP463"/>
      <c r="AQ463"/>
      <c r="AR463"/>
      <c r="AS463"/>
      <c r="AT463"/>
      <c r="AU463"/>
      <c r="AV463"/>
      <c r="AW463"/>
      <c r="AX463"/>
      <c r="AY463"/>
      <c r="AZ463"/>
      <c r="BA463"/>
      <c r="BB463"/>
      <c r="BC463"/>
      <c r="BD463"/>
      <c r="BE463"/>
      <c r="BF463"/>
      <c r="BG463"/>
      <c r="BH463"/>
      <c r="BI463"/>
      <c r="BJ463"/>
      <c r="BK463"/>
      <c r="BL463"/>
      <c r="BM463"/>
      <c r="BN463"/>
      <c r="BO463"/>
      <c r="BP463"/>
      <c r="BQ463"/>
      <c r="BR463"/>
      <c r="BS463"/>
      <c r="BT463"/>
      <c r="BU463"/>
      <c r="BV463"/>
      <c r="BW463"/>
      <c r="BX463"/>
    </row>
    <row r="464" spans="2:76" s="95" customFormat="1" x14ac:dyDescent="0.25">
      <c r="B464" s="115"/>
      <c r="J464"/>
      <c r="K464"/>
      <c r="L464"/>
      <c r="M464"/>
      <c r="N464"/>
      <c r="O464"/>
      <c r="P464"/>
      <c r="Q464"/>
      <c r="R464"/>
      <c r="S464"/>
      <c r="T464"/>
      <c r="U464"/>
      <c r="V464"/>
      <c r="W464"/>
      <c r="X464"/>
      <c r="Y464"/>
      <c r="Z464"/>
      <c r="AA464"/>
      <c r="AB464"/>
      <c r="AC464"/>
      <c r="AD464"/>
      <c r="AE464"/>
      <c r="AF464"/>
      <c r="AG464"/>
      <c r="AH464"/>
      <c r="AI464"/>
      <c r="AJ464"/>
      <c r="AK464"/>
      <c r="AL464"/>
      <c r="AM464"/>
      <c r="AN464"/>
      <c r="AO464"/>
      <c r="AP464"/>
      <c r="AQ464"/>
      <c r="AR464"/>
      <c r="AS464"/>
      <c r="AT464"/>
      <c r="AU464"/>
      <c r="AV464"/>
      <c r="AW464"/>
      <c r="AX464"/>
      <c r="AY464"/>
      <c r="AZ464"/>
      <c r="BA464"/>
      <c r="BB464"/>
      <c r="BC464"/>
      <c r="BD464"/>
      <c r="BE464"/>
      <c r="BF464"/>
      <c r="BG464"/>
      <c r="BH464"/>
      <c r="BI464"/>
      <c r="BJ464"/>
      <c r="BK464"/>
      <c r="BL464"/>
      <c r="BM464"/>
      <c r="BN464"/>
      <c r="BO464"/>
      <c r="BP464"/>
      <c r="BQ464"/>
      <c r="BR464"/>
      <c r="BS464"/>
      <c r="BT464"/>
      <c r="BU464"/>
      <c r="BV464"/>
      <c r="BW464"/>
      <c r="BX464"/>
    </row>
    <row r="465" spans="2:76" s="95" customFormat="1" x14ac:dyDescent="0.25">
      <c r="B465" s="115"/>
      <c r="J465"/>
      <c r="K465"/>
      <c r="L465"/>
      <c r="M465"/>
      <c r="N465"/>
      <c r="O465"/>
      <c r="P465"/>
      <c r="Q465"/>
      <c r="R465"/>
      <c r="S465"/>
      <c r="T465"/>
      <c r="U465"/>
      <c r="V465"/>
      <c r="W465"/>
      <c r="X465"/>
      <c r="Y465"/>
      <c r="Z465"/>
      <c r="AA465"/>
      <c r="AB465"/>
      <c r="AC465"/>
      <c r="AD465"/>
      <c r="AE465"/>
      <c r="AF465"/>
      <c r="AG465"/>
      <c r="AH465"/>
      <c r="AI465"/>
      <c r="AJ465"/>
      <c r="AK465"/>
      <c r="AL465"/>
      <c r="AM465"/>
      <c r="AN465"/>
      <c r="AO465"/>
      <c r="AP465"/>
      <c r="AQ465"/>
      <c r="AR465"/>
      <c r="AS465"/>
      <c r="AT465"/>
      <c r="AU465"/>
      <c r="AV465"/>
      <c r="AW465"/>
      <c r="AX465"/>
      <c r="AY465"/>
      <c r="AZ465"/>
      <c r="BA465"/>
      <c r="BB465"/>
      <c r="BC465"/>
      <c r="BD465"/>
      <c r="BE465"/>
      <c r="BF465"/>
      <c r="BG465"/>
      <c r="BH465"/>
      <c r="BI465"/>
      <c r="BJ465"/>
      <c r="BK465"/>
      <c r="BL465"/>
      <c r="BM465"/>
      <c r="BN465"/>
      <c r="BO465"/>
      <c r="BP465"/>
      <c r="BQ465"/>
      <c r="BR465"/>
      <c r="BS465"/>
      <c r="BT465"/>
      <c r="BU465"/>
      <c r="BV465"/>
      <c r="BW465"/>
      <c r="BX465"/>
    </row>
    <row r="466" spans="2:76" s="95" customFormat="1" x14ac:dyDescent="0.25">
      <c r="B466" s="115"/>
      <c r="J466"/>
      <c r="K466"/>
      <c r="L466"/>
      <c r="M466"/>
      <c r="N466"/>
      <c r="O466"/>
      <c r="P466"/>
      <c r="Q466"/>
      <c r="R466"/>
      <c r="S466"/>
      <c r="T466"/>
      <c r="U466"/>
      <c r="V466"/>
      <c r="W466"/>
      <c r="X466"/>
      <c r="Y466"/>
      <c r="Z466"/>
      <c r="AA466"/>
      <c r="AB466"/>
      <c r="AC466"/>
      <c r="AD466"/>
      <c r="AE466"/>
      <c r="AF466"/>
      <c r="AG466"/>
      <c r="AH466"/>
      <c r="AI466"/>
      <c r="AJ466"/>
      <c r="AK466"/>
      <c r="AL466"/>
      <c r="AM466"/>
      <c r="AN466"/>
      <c r="AO466"/>
      <c r="AP466"/>
      <c r="AQ466"/>
      <c r="AR466"/>
      <c r="AS466"/>
      <c r="AT466"/>
      <c r="AU466"/>
      <c r="AV466"/>
      <c r="AW466"/>
      <c r="AX466"/>
      <c r="AY466"/>
      <c r="AZ466"/>
      <c r="BA466"/>
      <c r="BB466"/>
      <c r="BC466"/>
      <c r="BD466"/>
      <c r="BE466"/>
      <c r="BF466"/>
      <c r="BG466"/>
      <c r="BH466"/>
      <c r="BI466"/>
      <c r="BJ466"/>
      <c r="BK466"/>
      <c r="BL466"/>
      <c r="BM466"/>
      <c r="BN466"/>
      <c r="BO466"/>
      <c r="BP466"/>
      <c r="BQ466"/>
      <c r="BR466"/>
      <c r="BS466"/>
      <c r="BT466"/>
      <c r="BU466"/>
      <c r="BV466"/>
      <c r="BW466"/>
      <c r="BX466"/>
    </row>
    <row r="467" spans="2:76" s="95" customFormat="1" x14ac:dyDescent="0.25">
      <c r="B467" s="115"/>
      <c r="J467"/>
      <c r="K467"/>
      <c r="L467"/>
      <c r="M467"/>
      <c r="N467"/>
      <c r="O467"/>
      <c r="P467"/>
      <c r="Q467"/>
      <c r="R467"/>
      <c r="S467"/>
      <c r="T467"/>
      <c r="U467"/>
      <c r="V467"/>
      <c r="W467"/>
      <c r="X467"/>
      <c r="Y467"/>
      <c r="Z467"/>
      <c r="AA467"/>
      <c r="AB467"/>
      <c r="AC467"/>
      <c r="AD467"/>
      <c r="AE467"/>
      <c r="AF467"/>
      <c r="AG467"/>
      <c r="AH467"/>
      <c r="AI467"/>
      <c r="AJ467"/>
      <c r="AK467"/>
      <c r="AL467"/>
      <c r="AM467"/>
      <c r="AN467"/>
      <c r="AO467"/>
      <c r="AP467"/>
      <c r="AQ467"/>
      <c r="AR467"/>
      <c r="AS467"/>
      <c r="AT467"/>
      <c r="AU467"/>
      <c r="AV467"/>
      <c r="AW467"/>
      <c r="AX467"/>
      <c r="AY467"/>
      <c r="AZ467"/>
      <c r="BA467"/>
      <c r="BB467"/>
      <c r="BC467"/>
      <c r="BD467"/>
      <c r="BE467"/>
      <c r="BF467"/>
      <c r="BG467"/>
      <c r="BH467"/>
      <c r="BI467"/>
      <c r="BJ467"/>
      <c r="BK467"/>
      <c r="BL467"/>
      <c r="BM467"/>
      <c r="BN467"/>
      <c r="BO467"/>
      <c r="BP467"/>
      <c r="BQ467"/>
      <c r="BR467"/>
      <c r="BS467"/>
      <c r="BT467"/>
      <c r="BU467"/>
      <c r="BV467"/>
      <c r="BW467"/>
      <c r="BX467"/>
    </row>
    <row r="468" spans="2:76" s="95" customFormat="1" x14ac:dyDescent="0.25">
      <c r="B468" s="115"/>
      <c r="J468"/>
      <c r="K468"/>
      <c r="L468"/>
      <c r="M468"/>
      <c r="N468"/>
      <c r="O468"/>
      <c r="P468"/>
      <c r="Q468"/>
      <c r="R468"/>
      <c r="S468"/>
      <c r="T468"/>
      <c r="U468"/>
      <c r="V468"/>
      <c r="W468"/>
      <c r="X468"/>
      <c r="Y468"/>
      <c r="Z468"/>
      <c r="AA468"/>
      <c r="AB468"/>
      <c r="AC468"/>
      <c r="AD468"/>
      <c r="AE468"/>
      <c r="AF468"/>
      <c r="AG468"/>
      <c r="AH468"/>
      <c r="AI468"/>
      <c r="AJ468"/>
      <c r="AK468"/>
      <c r="AL468"/>
      <c r="AM468"/>
      <c r="AN468"/>
      <c r="AO468"/>
      <c r="AP468"/>
      <c r="AQ468"/>
      <c r="AR468"/>
      <c r="AS468"/>
      <c r="AT468"/>
      <c r="AU468"/>
      <c r="AV468"/>
      <c r="AW468"/>
      <c r="AX468"/>
      <c r="AY468"/>
      <c r="AZ468"/>
      <c r="BA468"/>
      <c r="BB468"/>
      <c r="BC468"/>
      <c r="BD468"/>
      <c r="BE468"/>
      <c r="BF468"/>
      <c r="BG468"/>
      <c r="BH468"/>
      <c r="BI468"/>
      <c r="BJ468"/>
      <c r="BK468"/>
      <c r="BL468"/>
      <c r="BM468"/>
      <c r="BN468"/>
      <c r="BO468"/>
      <c r="BP468"/>
      <c r="BQ468"/>
      <c r="BR468"/>
      <c r="BS468"/>
      <c r="BT468"/>
      <c r="BU468"/>
      <c r="BV468"/>
      <c r="BW468"/>
      <c r="BX468"/>
    </row>
    <row r="469" spans="2:76" s="95" customFormat="1" x14ac:dyDescent="0.25">
      <c r="B469" s="115"/>
      <c r="J469"/>
      <c r="K469"/>
      <c r="L469"/>
      <c r="M469"/>
      <c r="N469"/>
      <c r="O469"/>
      <c r="P469"/>
      <c r="Q469"/>
      <c r="R469"/>
      <c r="S469"/>
      <c r="T469"/>
      <c r="U469"/>
      <c r="V469"/>
      <c r="W469"/>
      <c r="X469"/>
      <c r="Y469"/>
      <c r="Z469"/>
      <c r="AA469"/>
      <c r="AB469"/>
      <c r="AC469"/>
      <c r="AD469"/>
      <c r="AE469"/>
      <c r="AF469"/>
      <c r="AG469"/>
      <c r="AH469"/>
      <c r="AI469"/>
      <c r="AJ469"/>
      <c r="AK469"/>
      <c r="AL469"/>
      <c r="AM469"/>
      <c r="AN469"/>
      <c r="AO469"/>
      <c r="AP469"/>
      <c r="AQ469"/>
      <c r="AR469"/>
      <c r="AS469"/>
      <c r="AT469"/>
      <c r="AU469"/>
      <c r="AV469"/>
      <c r="AW469"/>
      <c r="AX469"/>
      <c r="AY469"/>
      <c r="AZ469"/>
      <c r="BA469"/>
      <c r="BB469"/>
      <c r="BC469"/>
      <c r="BD469"/>
      <c r="BE469"/>
      <c r="BF469"/>
      <c r="BG469"/>
      <c r="BH469"/>
      <c r="BI469"/>
      <c r="BJ469"/>
      <c r="BK469"/>
      <c r="BL469"/>
      <c r="BM469"/>
      <c r="BN469"/>
      <c r="BO469"/>
      <c r="BP469"/>
      <c r="BQ469"/>
      <c r="BR469"/>
      <c r="BS469"/>
      <c r="BT469"/>
      <c r="BU469"/>
      <c r="BV469"/>
      <c r="BW469"/>
      <c r="BX469"/>
    </row>
    <row r="470" spans="2:76" s="95" customFormat="1" x14ac:dyDescent="0.25">
      <c r="B470" s="115"/>
      <c r="J470"/>
      <c r="K470"/>
      <c r="L470"/>
      <c r="M470"/>
      <c r="N470"/>
      <c r="O470"/>
      <c r="P470"/>
      <c r="Q470"/>
      <c r="R470"/>
      <c r="S470"/>
      <c r="T470"/>
      <c r="U470"/>
      <c r="V470"/>
      <c r="W470"/>
      <c r="X470"/>
      <c r="Y470"/>
      <c r="Z470"/>
      <c r="AA470"/>
      <c r="AB470"/>
      <c r="AC470"/>
      <c r="AD470"/>
      <c r="AE470"/>
      <c r="AF470"/>
      <c r="AG470"/>
      <c r="AH470"/>
      <c r="AI470"/>
      <c r="AJ470"/>
      <c r="AK470"/>
      <c r="AL470"/>
      <c r="AM470"/>
      <c r="AN470"/>
      <c r="AO470"/>
      <c r="AP470"/>
      <c r="AQ470"/>
      <c r="AR470"/>
      <c r="AS470"/>
      <c r="AT470"/>
      <c r="AU470"/>
      <c r="AV470"/>
      <c r="AW470"/>
      <c r="AX470"/>
      <c r="AY470"/>
      <c r="AZ470"/>
      <c r="BA470"/>
      <c r="BB470"/>
      <c r="BC470"/>
      <c r="BD470"/>
      <c r="BE470"/>
      <c r="BF470"/>
      <c r="BG470"/>
      <c r="BH470"/>
      <c r="BI470"/>
      <c r="BJ470"/>
      <c r="BK470"/>
      <c r="BL470"/>
      <c r="BM470"/>
      <c r="BN470"/>
      <c r="BO470"/>
      <c r="BP470"/>
      <c r="BQ470"/>
      <c r="BR470"/>
      <c r="BS470"/>
      <c r="BT470"/>
      <c r="BU470"/>
      <c r="BV470"/>
      <c r="BW470"/>
      <c r="BX470"/>
    </row>
    <row r="471" spans="2:76" s="95" customFormat="1" x14ac:dyDescent="0.25">
      <c r="B471" s="115"/>
      <c r="J471"/>
      <c r="K471"/>
      <c r="L471"/>
      <c r="M471"/>
      <c r="N471"/>
      <c r="O471"/>
      <c r="P471"/>
      <c r="Q471"/>
      <c r="R471"/>
      <c r="S471"/>
      <c r="T471"/>
      <c r="U471"/>
      <c r="V471"/>
      <c r="W471"/>
      <c r="X471"/>
      <c r="Y471"/>
      <c r="Z471"/>
      <c r="AA471"/>
      <c r="AB471"/>
      <c r="AC471"/>
      <c r="AD471"/>
      <c r="AE471"/>
      <c r="AF471"/>
      <c r="AG471"/>
      <c r="AH471"/>
      <c r="AI471"/>
      <c r="AJ471"/>
      <c r="AK471"/>
      <c r="AL471"/>
      <c r="AM471"/>
      <c r="AN471"/>
      <c r="AO471"/>
      <c r="AP471"/>
      <c r="AQ471"/>
      <c r="AR471"/>
      <c r="AS471"/>
      <c r="AT471"/>
      <c r="AU471"/>
      <c r="AV471"/>
      <c r="AW471"/>
      <c r="AX471"/>
      <c r="AY471"/>
      <c r="AZ471"/>
      <c r="BA471"/>
      <c r="BB471"/>
      <c r="BC471"/>
      <c r="BD471"/>
      <c r="BE471"/>
      <c r="BF471"/>
      <c r="BG471"/>
      <c r="BH471"/>
      <c r="BI471"/>
      <c r="BJ471"/>
      <c r="BK471"/>
      <c r="BL471"/>
      <c r="BM471"/>
      <c r="BN471"/>
      <c r="BO471"/>
      <c r="BP471"/>
      <c r="BQ471"/>
      <c r="BR471"/>
      <c r="BS471"/>
      <c r="BT471"/>
      <c r="BU471"/>
      <c r="BV471"/>
      <c r="BW471"/>
      <c r="BX471"/>
    </row>
    <row r="472" spans="2:76" s="95" customFormat="1" x14ac:dyDescent="0.25">
      <c r="B472" s="115"/>
      <c r="J472"/>
      <c r="K472"/>
      <c r="L472"/>
      <c r="M472"/>
      <c r="N472"/>
      <c r="O472"/>
      <c r="P472"/>
      <c r="Q472"/>
      <c r="R472"/>
      <c r="S472"/>
      <c r="T472"/>
      <c r="U472"/>
      <c r="V472"/>
      <c r="W472"/>
      <c r="X472"/>
      <c r="Y472"/>
      <c r="Z472"/>
      <c r="AA472"/>
      <c r="AB472"/>
      <c r="AC472"/>
      <c r="AD472"/>
      <c r="AE472"/>
      <c r="AF472"/>
      <c r="AG472"/>
      <c r="AH472"/>
      <c r="AI472"/>
      <c r="AJ472"/>
      <c r="AK472"/>
      <c r="AL472"/>
      <c r="AM472"/>
      <c r="AN472"/>
      <c r="AO472"/>
      <c r="AP472"/>
      <c r="AQ472"/>
      <c r="AR472"/>
      <c r="AS472"/>
      <c r="AT472"/>
      <c r="AU472"/>
      <c r="AV472"/>
      <c r="AW472"/>
      <c r="AX472"/>
      <c r="AY472"/>
      <c r="AZ472"/>
      <c r="BA472"/>
      <c r="BB472"/>
      <c r="BC472"/>
      <c r="BD472"/>
      <c r="BE472"/>
      <c r="BF472"/>
      <c r="BG472"/>
      <c r="BH472"/>
      <c r="BI472"/>
      <c r="BJ472"/>
      <c r="BK472"/>
      <c r="BL472"/>
      <c r="BM472"/>
      <c r="BN472"/>
      <c r="BO472"/>
      <c r="BP472"/>
      <c r="BQ472"/>
      <c r="BR472"/>
      <c r="BS472"/>
      <c r="BT472"/>
      <c r="BU472"/>
      <c r="BV472"/>
      <c r="BW472"/>
      <c r="BX472"/>
    </row>
    <row r="473" spans="2:76" s="95" customFormat="1" x14ac:dyDescent="0.25">
      <c r="B473" s="115"/>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c r="AW473"/>
      <c r="AX473"/>
      <c r="AY473"/>
      <c r="AZ473"/>
      <c r="BA473"/>
      <c r="BB473"/>
      <c r="BC473"/>
      <c r="BD473"/>
      <c r="BE473"/>
      <c r="BF473"/>
      <c r="BG473"/>
      <c r="BH473"/>
      <c r="BI473"/>
      <c r="BJ473"/>
      <c r="BK473"/>
      <c r="BL473"/>
      <c r="BM473"/>
      <c r="BN473"/>
      <c r="BO473"/>
      <c r="BP473"/>
      <c r="BQ473"/>
      <c r="BR473"/>
      <c r="BS473"/>
      <c r="BT473"/>
      <c r="BU473"/>
      <c r="BV473"/>
      <c r="BW473"/>
      <c r="BX473"/>
    </row>
    <row r="474" spans="2:76" s="95" customFormat="1" x14ac:dyDescent="0.25">
      <c r="B474" s="115"/>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c r="AW474"/>
      <c r="AX474"/>
      <c r="AY474"/>
      <c r="AZ474"/>
      <c r="BA474"/>
      <c r="BB474"/>
      <c r="BC474"/>
      <c r="BD474"/>
      <c r="BE474"/>
      <c r="BF474"/>
      <c r="BG474"/>
      <c r="BH474"/>
      <c r="BI474"/>
      <c r="BJ474"/>
      <c r="BK474"/>
      <c r="BL474"/>
      <c r="BM474"/>
      <c r="BN474"/>
      <c r="BO474"/>
      <c r="BP474"/>
      <c r="BQ474"/>
      <c r="BR474"/>
      <c r="BS474"/>
      <c r="BT474"/>
      <c r="BU474"/>
      <c r="BV474"/>
      <c r="BW474"/>
      <c r="BX474"/>
    </row>
    <row r="475" spans="2:76" s="95" customFormat="1" x14ac:dyDescent="0.25">
      <c r="B475" s="115"/>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c r="AW475"/>
      <c r="AX475"/>
      <c r="AY475"/>
      <c r="AZ475"/>
      <c r="BA475"/>
      <c r="BB475"/>
      <c r="BC475"/>
      <c r="BD475"/>
      <c r="BE475"/>
      <c r="BF475"/>
      <c r="BG475"/>
      <c r="BH475"/>
      <c r="BI475"/>
      <c r="BJ475"/>
      <c r="BK475"/>
      <c r="BL475"/>
      <c r="BM475"/>
      <c r="BN475"/>
      <c r="BO475"/>
      <c r="BP475"/>
      <c r="BQ475"/>
      <c r="BR475"/>
      <c r="BS475"/>
      <c r="BT475"/>
      <c r="BU475"/>
      <c r="BV475"/>
      <c r="BW475"/>
      <c r="BX475"/>
    </row>
    <row r="476" spans="2:76" s="95" customFormat="1" x14ac:dyDescent="0.25">
      <c r="B476" s="115"/>
      <c r="J476"/>
      <c r="K476"/>
      <c r="L476"/>
      <c r="M476"/>
      <c r="N476"/>
      <c r="O476"/>
      <c r="P476"/>
      <c r="Q476"/>
      <c r="R476"/>
      <c r="S476"/>
      <c r="T476"/>
      <c r="U476"/>
      <c r="V476"/>
      <c r="W476"/>
      <c r="X476"/>
      <c r="Y476"/>
      <c r="Z476"/>
      <c r="AA476"/>
      <c r="AB476"/>
      <c r="AC476"/>
      <c r="AD476"/>
      <c r="AE476"/>
      <c r="AF476"/>
      <c r="AG476"/>
      <c r="AH476"/>
      <c r="AI476"/>
      <c r="AJ476"/>
      <c r="AK476"/>
      <c r="AL476"/>
      <c r="AM476"/>
      <c r="AN476"/>
      <c r="AO476"/>
      <c r="AP476"/>
      <c r="AQ476"/>
      <c r="AR476"/>
      <c r="AS476"/>
      <c r="AT476"/>
      <c r="AU476"/>
      <c r="AV476"/>
      <c r="AW476"/>
      <c r="AX476"/>
      <c r="AY476"/>
      <c r="AZ476"/>
      <c r="BA476"/>
      <c r="BB476"/>
      <c r="BC476"/>
      <c r="BD476"/>
      <c r="BE476"/>
      <c r="BF476"/>
      <c r="BG476"/>
      <c r="BH476"/>
      <c r="BI476"/>
      <c r="BJ476"/>
      <c r="BK476"/>
      <c r="BL476"/>
      <c r="BM476"/>
      <c r="BN476"/>
      <c r="BO476"/>
      <c r="BP476"/>
      <c r="BQ476"/>
      <c r="BR476"/>
      <c r="BS476"/>
      <c r="BT476"/>
      <c r="BU476"/>
      <c r="BV476"/>
      <c r="BW476"/>
      <c r="BX476"/>
    </row>
    <row r="477" spans="2:76" s="95" customFormat="1" x14ac:dyDescent="0.25">
      <c r="B477" s="115"/>
      <c r="J477"/>
      <c r="K477"/>
      <c r="L477"/>
      <c r="M477"/>
      <c r="N477"/>
      <c r="O477"/>
      <c r="P477"/>
      <c r="Q477"/>
      <c r="R477"/>
      <c r="S477"/>
      <c r="T477"/>
      <c r="U477"/>
      <c r="V477"/>
      <c r="W477"/>
      <c r="X477"/>
      <c r="Y477"/>
      <c r="Z477"/>
      <c r="AA477"/>
      <c r="AB477"/>
      <c r="AC477"/>
      <c r="AD477"/>
      <c r="AE477"/>
      <c r="AF477"/>
      <c r="AG477"/>
      <c r="AH477"/>
      <c r="AI477"/>
      <c r="AJ477"/>
      <c r="AK477"/>
      <c r="AL477"/>
      <c r="AM477"/>
      <c r="AN477"/>
      <c r="AO477"/>
      <c r="AP477"/>
      <c r="AQ477"/>
      <c r="AR477"/>
      <c r="AS477"/>
      <c r="AT477"/>
      <c r="AU477"/>
      <c r="AV477"/>
      <c r="AW477"/>
      <c r="AX477"/>
      <c r="AY477"/>
      <c r="AZ477"/>
      <c r="BA477"/>
      <c r="BB477"/>
      <c r="BC477"/>
      <c r="BD477"/>
      <c r="BE477"/>
      <c r="BF477"/>
      <c r="BG477"/>
      <c r="BH477"/>
      <c r="BI477"/>
      <c r="BJ477"/>
      <c r="BK477"/>
      <c r="BL477"/>
      <c r="BM477"/>
      <c r="BN477"/>
      <c r="BO477"/>
      <c r="BP477"/>
      <c r="BQ477"/>
      <c r="BR477"/>
      <c r="BS477"/>
      <c r="BT477"/>
      <c r="BU477"/>
      <c r="BV477"/>
      <c r="BW477"/>
      <c r="BX477"/>
    </row>
    <row r="478" spans="2:76" s="95" customFormat="1" x14ac:dyDescent="0.25">
      <c r="B478" s="115"/>
      <c r="J478"/>
      <c r="K478"/>
      <c r="L478"/>
      <c r="M478"/>
      <c r="N478"/>
      <c r="O478"/>
      <c r="P478"/>
      <c r="Q478"/>
      <c r="R478"/>
      <c r="S478"/>
      <c r="T478"/>
      <c r="U478"/>
      <c r="V478"/>
      <c r="W478"/>
      <c r="X478"/>
      <c r="Y478"/>
      <c r="Z478"/>
      <c r="AA478"/>
      <c r="AB478"/>
      <c r="AC478"/>
      <c r="AD478"/>
      <c r="AE478"/>
      <c r="AF478"/>
      <c r="AG478"/>
      <c r="AH478"/>
      <c r="AI478"/>
      <c r="AJ478"/>
      <c r="AK478"/>
      <c r="AL478"/>
      <c r="AM478"/>
      <c r="AN478"/>
      <c r="AO478"/>
      <c r="AP478"/>
      <c r="AQ478"/>
      <c r="AR478"/>
      <c r="AS478"/>
      <c r="AT478"/>
      <c r="AU478"/>
      <c r="AV478"/>
      <c r="AW478"/>
      <c r="AX478"/>
      <c r="AY478"/>
      <c r="AZ478"/>
      <c r="BA478"/>
      <c r="BB478"/>
      <c r="BC478"/>
      <c r="BD478"/>
      <c r="BE478"/>
      <c r="BF478"/>
      <c r="BG478"/>
      <c r="BH478"/>
      <c r="BI478"/>
      <c r="BJ478"/>
      <c r="BK478"/>
      <c r="BL478"/>
      <c r="BM478"/>
      <c r="BN478"/>
      <c r="BO478"/>
      <c r="BP478"/>
      <c r="BQ478"/>
      <c r="BR478"/>
      <c r="BS478"/>
      <c r="BT478"/>
      <c r="BU478"/>
      <c r="BV478"/>
      <c r="BW478"/>
      <c r="BX478"/>
    </row>
    <row r="479" spans="2:76" s="95" customFormat="1" x14ac:dyDescent="0.25">
      <c r="B479" s="115"/>
      <c r="J479"/>
      <c r="K479"/>
      <c r="L479"/>
      <c r="M479"/>
      <c r="N479"/>
      <c r="O479"/>
      <c r="P479"/>
      <c r="Q479"/>
      <c r="R479"/>
      <c r="S479"/>
      <c r="T479"/>
      <c r="U479"/>
      <c r="V479"/>
      <c r="W479"/>
      <c r="X479"/>
      <c r="Y479"/>
      <c r="Z479"/>
      <c r="AA479"/>
      <c r="AB479"/>
      <c r="AC479"/>
      <c r="AD479"/>
      <c r="AE479"/>
      <c r="AF479"/>
      <c r="AG479"/>
      <c r="AH479"/>
      <c r="AI479"/>
      <c r="AJ479"/>
      <c r="AK479"/>
      <c r="AL479"/>
      <c r="AM479"/>
      <c r="AN479"/>
      <c r="AO479"/>
      <c r="AP479"/>
      <c r="AQ479"/>
      <c r="AR479"/>
      <c r="AS479"/>
      <c r="AT479"/>
      <c r="AU479"/>
      <c r="AV479"/>
      <c r="AW479"/>
      <c r="AX479"/>
      <c r="AY479"/>
      <c r="AZ479"/>
      <c r="BA479"/>
      <c r="BB479"/>
      <c r="BC479"/>
      <c r="BD479"/>
      <c r="BE479"/>
      <c r="BF479"/>
      <c r="BG479"/>
      <c r="BH479"/>
      <c r="BI479"/>
      <c r="BJ479"/>
      <c r="BK479"/>
      <c r="BL479"/>
      <c r="BM479"/>
      <c r="BN479"/>
      <c r="BO479"/>
      <c r="BP479"/>
      <c r="BQ479"/>
      <c r="BR479"/>
      <c r="BS479"/>
      <c r="BT479"/>
      <c r="BU479"/>
      <c r="BV479"/>
      <c r="BW479"/>
      <c r="BX479"/>
    </row>
    <row r="480" spans="2:76" s="95" customFormat="1" x14ac:dyDescent="0.25">
      <c r="B480" s="115"/>
      <c r="J480"/>
      <c r="K480"/>
      <c r="L480"/>
      <c r="M480"/>
      <c r="N480"/>
      <c r="O480"/>
      <c r="P480"/>
      <c r="Q480"/>
      <c r="R480"/>
      <c r="S480"/>
      <c r="T480"/>
      <c r="U480"/>
      <c r="V480"/>
      <c r="W480"/>
      <c r="X480"/>
      <c r="Y480"/>
      <c r="Z480"/>
      <c r="AA480"/>
      <c r="AB480"/>
      <c r="AC480"/>
      <c r="AD480"/>
      <c r="AE480"/>
      <c r="AF480"/>
      <c r="AG480"/>
      <c r="AH480"/>
      <c r="AI480"/>
      <c r="AJ480"/>
      <c r="AK480"/>
      <c r="AL480"/>
      <c r="AM480"/>
      <c r="AN480"/>
      <c r="AO480"/>
      <c r="AP480"/>
      <c r="AQ480"/>
      <c r="AR480"/>
      <c r="AS480"/>
      <c r="AT480"/>
      <c r="AU480"/>
      <c r="AV480"/>
      <c r="AW480"/>
      <c r="AX480"/>
      <c r="AY480"/>
      <c r="AZ480"/>
      <c r="BA480"/>
      <c r="BB480"/>
      <c r="BC480"/>
      <c r="BD480"/>
      <c r="BE480"/>
      <c r="BF480"/>
      <c r="BG480"/>
      <c r="BH480"/>
      <c r="BI480"/>
      <c r="BJ480"/>
      <c r="BK480"/>
      <c r="BL480"/>
      <c r="BM480"/>
      <c r="BN480"/>
      <c r="BO480"/>
      <c r="BP480"/>
      <c r="BQ480"/>
      <c r="BR480"/>
      <c r="BS480"/>
      <c r="BT480"/>
      <c r="BU480"/>
      <c r="BV480"/>
      <c r="BW480"/>
      <c r="BX480"/>
    </row>
    <row r="481" spans="2:76" s="95" customFormat="1" x14ac:dyDescent="0.25">
      <c r="B481" s="115"/>
      <c r="J481"/>
      <c r="K481"/>
      <c r="L481"/>
      <c r="M481"/>
      <c r="N481"/>
      <c r="O481"/>
      <c r="P481"/>
      <c r="Q481"/>
      <c r="R481"/>
      <c r="S481"/>
      <c r="T481"/>
      <c r="U481"/>
      <c r="V481"/>
      <c r="W481"/>
      <c r="X481"/>
      <c r="Y481"/>
      <c r="Z481"/>
      <c r="AA481"/>
      <c r="AB481"/>
      <c r="AC481"/>
      <c r="AD481"/>
      <c r="AE481"/>
      <c r="AF481"/>
      <c r="AG481"/>
      <c r="AH481"/>
      <c r="AI481"/>
      <c r="AJ481"/>
      <c r="AK481"/>
      <c r="AL481"/>
      <c r="AM481"/>
      <c r="AN481"/>
      <c r="AO481"/>
      <c r="AP481"/>
      <c r="AQ481"/>
      <c r="AR481"/>
      <c r="AS481"/>
      <c r="AT481"/>
      <c r="AU481"/>
      <c r="AV481"/>
      <c r="AW481"/>
      <c r="AX481"/>
      <c r="AY481"/>
      <c r="AZ481"/>
      <c r="BA481"/>
      <c r="BB481"/>
      <c r="BC481"/>
      <c r="BD481"/>
      <c r="BE481"/>
      <c r="BF481"/>
      <c r="BG481"/>
      <c r="BH481"/>
      <c r="BI481"/>
      <c r="BJ481"/>
      <c r="BK481"/>
      <c r="BL481"/>
      <c r="BM481"/>
      <c r="BN481"/>
      <c r="BO481"/>
      <c r="BP481"/>
      <c r="BQ481"/>
      <c r="BR481"/>
      <c r="BS481"/>
      <c r="BT481"/>
      <c r="BU481"/>
      <c r="BV481"/>
      <c r="BW481"/>
      <c r="BX481"/>
    </row>
    <row r="482" spans="2:76" s="95" customFormat="1" x14ac:dyDescent="0.25">
      <c r="B482" s="115"/>
      <c r="J482"/>
      <c r="K482"/>
      <c r="L482"/>
      <c r="M482"/>
      <c r="N482"/>
      <c r="O482"/>
      <c r="P482"/>
      <c r="Q482"/>
      <c r="R482"/>
      <c r="S482"/>
      <c r="T482"/>
      <c r="U482"/>
      <c r="V482"/>
      <c r="W482"/>
      <c r="X482"/>
      <c r="Y482"/>
      <c r="Z482"/>
      <c r="AA482"/>
      <c r="AB482"/>
      <c r="AC482"/>
      <c r="AD482"/>
      <c r="AE482"/>
      <c r="AF482"/>
      <c r="AG482"/>
      <c r="AH482"/>
      <c r="AI482"/>
      <c r="AJ482"/>
      <c r="AK482"/>
      <c r="AL482"/>
      <c r="AM482"/>
      <c r="AN482"/>
      <c r="AO482"/>
      <c r="AP482"/>
      <c r="AQ482"/>
      <c r="AR482"/>
      <c r="AS482"/>
      <c r="AT482"/>
      <c r="AU482"/>
      <c r="AV482"/>
      <c r="AW482"/>
      <c r="AX482"/>
      <c r="AY482"/>
      <c r="AZ482"/>
      <c r="BA482"/>
      <c r="BB482"/>
      <c r="BC482"/>
      <c r="BD482"/>
      <c r="BE482"/>
      <c r="BF482"/>
      <c r="BG482"/>
      <c r="BH482"/>
      <c r="BI482"/>
      <c r="BJ482"/>
      <c r="BK482"/>
      <c r="BL482"/>
      <c r="BM482"/>
      <c r="BN482"/>
      <c r="BO482"/>
      <c r="BP482"/>
      <c r="BQ482"/>
      <c r="BR482"/>
      <c r="BS482"/>
      <c r="BT482"/>
      <c r="BU482"/>
      <c r="BV482"/>
      <c r="BW482"/>
      <c r="BX482"/>
    </row>
    <row r="483" spans="2:76" s="95" customFormat="1" x14ac:dyDescent="0.25">
      <c r="B483" s="115"/>
      <c r="J483"/>
      <c r="K483"/>
      <c r="L483"/>
      <c r="M483"/>
      <c r="N483"/>
      <c r="O483"/>
      <c r="P483"/>
      <c r="Q483"/>
      <c r="R483"/>
      <c r="S483"/>
      <c r="T483"/>
      <c r="U483"/>
      <c r="V483"/>
      <c r="W483"/>
      <c r="X483"/>
      <c r="Y483"/>
      <c r="Z483"/>
      <c r="AA483"/>
      <c r="AB483"/>
      <c r="AC483"/>
      <c r="AD483"/>
      <c r="AE483"/>
      <c r="AF483"/>
      <c r="AG483"/>
      <c r="AH483"/>
      <c r="AI483"/>
      <c r="AJ483"/>
      <c r="AK483"/>
      <c r="AL483"/>
      <c r="AM483"/>
      <c r="AN483"/>
      <c r="AO483"/>
      <c r="AP483"/>
      <c r="AQ483"/>
      <c r="AR483"/>
      <c r="AS483"/>
      <c r="AT483"/>
      <c r="AU483"/>
      <c r="AV483"/>
      <c r="AW483"/>
      <c r="AX483"/>
      <c r="AY483"/>
      <c r="AZ483"/>
      <c r="BA483"/>
      <c r="BB483"/>
      <c r="BC483"/>
      <c r="BD483"/>
      <c r="BE483"/>
      <c r="BF483"/>
      <c r="BG483"/>
      <c r="BH483"/>
      <c r="BI483"/>
      <c r="BJ483"/>
      <c r="BK483"/>
      <c r="BL483"/>
      <c r="BM483"/>
      <c r="BN483"/>
      <c r="BO483"/>
      <c r="BP483"/>
      <c r="BQ483"/>
      <c r="BR483"/>
      <c r="BS483"/>
      <c r="BT483"/>
      <c r="BU483"/>
      <c r="BV483"/>
      <c r="BW483"/>
      <c r="BX483"/>
    </row>
    <row r="484" spans="2:76" s="95" customFormat="1" x14ac:dyDescent="0.25">
      <c r="B484" s="115"/>
      <c r="J484"/>
      <c r="K484"/>
      <c r="L484"/>
      <c r="M484"/>
      <c r="N484"/>
      <c r="O484"/>
      <c r="P484"/>
      <c r="Q484"/>
      <c r="R484"/>
      <c r="S484"/>
      <c r="T484"/>
      <c r="U484"/>
      <c r="V484"/>
      <c r="W484"/>
      <c r="X484"/>
      <c r="Y484"/>
      <c r="Z484"/>
      <c r="AA484"/>
      <c r="AB484"/>
      <c r="AC484"/>
      <c r="AD484"/>
      <c r="AE484"/>
      <c r="AF484"/>
      <c r="AG484"/>
      <c r="AH484"/>
      <c r="AI484"/>
      <c r="AJ484"/>
      <c r="AK484"/>
      <c r="AL484"/>
      <c r="AM484"/>
      <c r="AN484"/>
      <c r="AO484"/>
      <c r="AP484"/>
      <c r="AQ484"/>
      <c r="AR484"/>
      <c r="AS484"/>
      <c r="AT484"/>
      <c r="AU484"/>
      <c r="AV484"/>
      <c r="AW484"/>
      <c r="AX484"/>
      <c r="AY484"/>
      <c r="AZ484"/>
      <c r="BA484"/>
      <c r="BB484"/>
      <c r="BC484"/>
      <c r="BD484"/>
      <c r="BE484"/>
      <c r="BF484"/>
      <c r="BG484"/>
      <c r="BH484"/>
      <c r="BI484"/>
      <c r="BJ484"/>
      <c r="BK484"/>
      <c r="BL484"/>
      <c r="BM484"/>
      <c r="BN484"/>
      <c r="BO484"/>
      <c r="BP484"/>
      <c r="BQ484"/>
      <c r="BR484"/>
      <c r="BS484"/>
      <c r="BT484"/>
      <c r="BU484"/>
      <c r="BV484"/>
      <c r="BW484"/>
      <c r="BX484"/>
    </row>
    <row r="485" spans="2:76" s="95" customFormat="1" x14ac:dyDescent="0.25">
      <c r="B485" s="115"/>
      <c r="J485"/>
      <c r="K485"/>
      <c r="L485"/>
      <c r="M485"/>
      <c r="N485"/>
      <c r="O485"/>
      <c r="P485"/>
      <c r="Q485"/>
      <c r="R485"/>
      <c r="S485"/>
      <c r="T485"/>
      <c r="U485"/>
      <c r="V485"/>
      <c r="W485"/>
      <c r="X485"/>
      <c r="Y485"/>
      <c r="Z485"/>
      <c r="AA485"/>
      <c r="AB485"/>
      <c r="AC485"/>
      <c r="AD485"/>
      <c r="AE485"/>
      <c r="AF485"/>
      <c r="AG485"/>
      <c r="AH485"/>
      <c r="AI485"/>
      <c r="AJ485"/>
      <c r="AK485"/>
      <c r="AL485"/>
      <c r="AM485"/>
      <c r="AN485"/>
      <c r="AO485"/>
      <c r="AP485"/>
      <c r="AQ485"/>
      <c r="AR485"/>
      <c r="AS485"/>
      <c r="AT485"/>
      <c r="AU485"/>
      <c r="AV485"/>
      <c r="AW485"/>
      <c r="AX485"/>
      <c r="AY485"/>
      <c r="AZ485"/>
      <c r="BA485"/>
      <c r="BB485"/>
      <c r="BC485"/>
      <c r="BD485"/>
      <c r="BE485"/>
      <c r="BF485"/>
      <c r="BG485"/>
      <c r="BH485"/>
      <c r="BI485"/>
      <c r="BJ485"/>
      <c r="BK485"/>
      <c r="BL485"/>
      <c r="BM485"/>
      <c r="BN485"/>
      <c r="BO485"/>
      <c r="BP485"/>
      <c r="BQ485"/>
      <c r="BR485"/>
      <c r="BS485"/>
      <c r="BT485"/>
      <c r="BU485"/>
      <c r="BV485"/>
      <c r="BW485"/>
      <c r="BX485"/>
    </row>
    <row r="486" spans="2:76" s="95" customFormat="1" x14ac:dyDescent="0.25">
      <c r="B486" s="115"/>
      <c r="J486"/>
      <c r="K486"/>
      <c r="L486"/>
      <c r="M486"/>
      <c r="N486"/>
      <c r="O486"/>
      <c r="P486"/>
      <c r="Q486"/>
      <c r="R486"/>
      <c r="S486"/>
      <c r="T486"/>
      <c r="U486"/>
      <c r="V486"/>
      <c r="W486"/>
      <c r="X486"/>
      <c r="Y486"/>
      <c r="Z486"/>
      <c r="AA486"/>
      <c r="AB486"/>
      <c r="AC486"/>
      <c r="AD486"/>
      <c r="AE486"/>
      <c r="AF486"/>
      <c r="AG486"/>
      <c r="AH486"/>
      <c r="AI486"/>
      <c r="AJ486"/>
      <c r="AK486"/>
      <c r="AL486"/>
      <c r="AM486"/>
      <c r="AN486"/>
      <c r="AO486"/>
      <c r="AP486"/>
      <c r="AQ486"/>
      <c r="AR486"/>
      <c r="AS486"/>
      <c r="AT486"/>
      <c r="AU486"/>
      <c r="AV486"/>
      <c r="AW486"/>
      <c r="AX486"/>
      <c r="AY486"/>
      <c r="AZ486"/>
      <c r="BA486"/>
      <c r="BB486"/>
      <c r="BC486"/>
      <c r="BD486"/>
      <c r="BE486"/>
      <c r="BF486"/>
      <c r="BG486"/>
      <c r="BH486"/>
      <c r="BI486"/>
      <c r="BJ486"/>
      <c r="BK486"/>
      <c r="BL486"/>
      <c r="BM486"/>
      <c r="BN486"/>
      <c r="BO486"/>
      <c r="BP486"/>
      <c r="BQ486"/>
      <c r="BR486"/>
      <c r="BS486"/>
      <c r="BT486"/>
      <c r="BU486"/>
      <c r="BV486"/>
      <c r="BW486"/>
      <c r="BX486"/>
    </row>
    <row r="487" spans="2:76" s="95" customFormat="1" x14ac:dyDescent="0.25">
      <c r="B487" s="115"/>
      <c r="J487"/>
      <c r="K487"/>
      <c r="L487"/>
      <c r="M487"/>
      <c r="N487"/>
      <c r="O487"/>
      <c r="P487"/>
      <c r="Q487"/>
      <c r="R487"/>
      <c r="S487"/>
      <c r="T487"/>
      <c r="U487"/>
      <c r="V487"/>
      <c r="W487"/>
      <c r="X487"/>
      <c r="Y487"/>
      <c r="Z487"/>
      <c r="AA487"/>
      <c r="AB487"/>
      <c r="AC487"/>
      <c r="AD487"/>
      <c r="AE487"/>
      <c r="AF487"/>
      <c r="AG487"/>
      <c r="AH487"/>
      <c r="AI487"/>
      <c r="AJ487"/>
      <c r="AK487"/>
      <c r="AL487"/>
      <c r="AM487"/>
      <c r="AN487"/>
      <c r="AO487"/>
      <c r="AP487"/>
      <c r="AQ487"/>
      <c r="AR487"/>
      <c r="AS487"/>
      <c r="AT487"/>
      <c r="AU487"/>
      <c r="AV487"/>
      <c r="AW487"/>
      <c r="AX487"/>
      <c r="AY487"/>
      <c r="AZ487"/>
      <c r="BA487"/>
      <c r="BB487"/>
      <c r="BC487"/>
      <c r="BD487"/>
      <c r="BE487"/>
      <c r="BF487"/>
      <c r="BG487"/>
      <c r="BH487"/>
      <c r="BI487"/>
      <c r="BJ487"/>
      <c r="BK487"/>
      <c r="BL487"/>
      <c r="BM487"/>
      <c r="BN487"/>
      <c r="BO487"/>
      <c r="BP487"/>
      <c r="BQ487"/>
      <c r="BR487"/>
      <c r="BS487"/>
      <c r="BT487"/>
      <c r="BU487"/>
      <c r="BV487"/>
      <c r="BW487"/>
      <c r="BX487"/>
    </row>
    <row r="488" spans="2:76" s="95" customFormat="1" x14ac:dyDescent="0.25">
      <c r="B488" s="115"/>
      <c r="J488"/>
      <c r="K488"/>
      <c r="L488"/>
      <c r="M488"/>
      <c r="N488"/>
      <c r="O488"/>
      <c r="P488"/>
      <c r="Q488"/>
      <c r="R488"/>
      <c r="S488"/>
      <c r="T488"/>
      <c r="U488"/>
      <c r="V488"/>
      <c r="W488"/>
      <c r="X488"/>
      <c r="Y488"/>
      <c r="Z488"/>
      <c r="AA488"/>
      <c r="AB488"/>
      <c r="AC488"/>
      <c r="AD488"/>
      <c r="AE488"/>
      <c r="AF488"/>
      <c r="AG488"/>
      <c r="AH488"/>
      <c r="AI488"/>
      <c r="AJ488"/>
      <c r="AK488"/>
      <c r="AL488"/>
      <c r="AM488"/>
      <c r="AN488"/>
      <c r="AO488"/>
      <c r="AP488"/>
      <c r="AQ488"/>
      <c r="AR488"/>
      <c r="AS488"/>
      <c r="AT488"/>
      <c r="AU488"/>
      <c r="AV488"/>
      <c r="AW488"/>
      <c r="AX488"/>
      <c r="AY488"/>
      <c r="AZ488"/>
      <c r="BA488"/>
      <c r="BB488"/>
      <c r="BC488"/>
      <c r="BD488"/>
      <c r="BE488"/>
      <c r="BF488"/>
      <c r="BG488"/>
      <c r="BH488"/>
      <c r="BI488"/>
      <c r="BJ488"/>
      <c r="BK488"/>
      <c r="BL488"/>
      <c r="BM488"/>
      <c r="BN488"/>
      <c r="BO488"/>
      <c r="BP488"/>
      <c r="BQ488"/>
      <c r="BR488"/>
      <c r="BS488"/>
      <c r="BT488"/>
      <c r="BU488"/>
      <c r="BV488"/>
      <c r="BW488"/>
      <c r="BX488"/>
    </row>
    <row r="489" spans="2:76" s="95" customFormat="1" x14ac:dyDescent="0.25">
      <c r="B489" s="115"/>
      <c r="J489"/>
      <c r="K489"/>
      <c r="L489"/>
      <c r="M489"/>
      <c r="N489"/>
      <c r="O489"/>
      <c r="P489"/>
      <c r="Q489"/>
      <c r="R489"/>
      <c r="S489"/>
      <c r="T489"/>
      <c r="U489"/>
      <c r="V489"/>
      <c r="W489"/>
      <c r="X489"/>
      <c r="Y489"/>
      <c r="Z489"/>
      <c r="AA489"/>
      <c r="AB489"/>
      <c r="AC489"/>
      <c r="AD489"/>
      <c r="AE489"/>
      <c r="AF489"/>
      <c r="AG489"/>
      <c r="AH489"/>
      <c r="AI489"/>
      <c r="AJ489"/>
      <c r="AK489"/>
      <c r="AL489"/>
      <c r="AM489"/>
      <c r="AN489"/>
      <c r="AO489"/>
      <c r="AP489"/>
      <c r="AQ489"/>
      <c r="AR489"/>
      <c r="AS489"/>
      <c r="AT489"/>
      <c r="AU489"/>
      <c r="AV489"/>
      <c r="AW489"/>
      <c r="AX489"/>
      <c r="AY489"/>
      <c r="AZ489"/>
      <c r="BA489"/>
      <c r="BB489"/>
      <c r="BC489"/>
      <c r="BD489"/>
      <c r="BE489"/>
      <c r="BF489"/>
      <c r="BG489"/>
      <c r="BH489"/>
      <c r="BI489"/>
      <c r="BJ489"/>
      <c r="BK489"/>
      <c r="BL489"/>
      <c r="BM489"/>
      <c r="BN489"/>
      <c r="BO489"/>
      <c r="BP489"/>
      <c r="BQ489"/>
      <c r="BR489"/>
      <c r="BS489"/>
      <c r="BT489"/>
      <c r="BU489"/>
      <c r="BV489"/>
      <c r="BW489"/>
      <c r="BX489"/>
    </row>
    <row r="490" spans="2:76" s="95" customFormat="1" x14ac:dyDescent="0.25">
      <c r="B490" s="115"/>
      <c r="J490"/>
      <c r="K490"/>
      <c r="L490"/>
      <c r="M490"/>
      <c r="N490"/>
      <c r="O490"/>
      <c r="P490"/>
      <c r="Q490"/>
      <c r="R490"/>
      <c r="S490"/>
      <c r="T490"/>
      <c r="U490"/>
      <c r="V490"/>
      <c r="W490"/>
      <c r="X490"/>
      <c r="Y490"/>
      <c r="Z490"/>
      <c r="AA490"/>
      <c r="AB490"/>
      <c r="AC490"/>
      <c r="AD490"/>
      <c r="AE490"/>
      <c r="AF490"/>
      <c r="AG490"/>
      <c r="AH490"/>
      <c r="AI490"/>
      <c r="AJ490"/>
      <c r="AK490"/>
      <c r="AL490"/>
      <c r="AM490"/>
      <c r="AN490"/>
      <c r="AO490"/>
      <c r="AP490"/>
      <c r="AQ490"/>
      <c r="AR490"/>
      <c r="AS490"/>
      <c r="AT490"/>
      <c r="AU490"/>
      <c r="AV490"/>
      <c r="AW490"/>
      <c r="AX490"/>
      <c r="AY490"/>
      <c r="AZ490"/>
      <c r="BA490"/>
      <c r="BB490"/>
      <c r="BC490"/>
      <c r="BD490"/>
      <c r="BE490"/>
      <c r="BF490"/>
      <c r="BG490"/>
      <c r="BH490"/>
      <c r="BI490"/>
      <c r="BJ490"/>
      <c r="BK490"/>
      <c r="BL490"/>
      <c r="BM490"/>
      <c r="BN490"/>
      <c r="BO490"/>
      <c r="BP490"/>
      <c r="BQ490"/>
      <c r="BR490"/>
      <c r="BS490"/>
      <c r="BT490"/>
      <c r="BU490"/>
      <c r="BV490"/>
      <c r="BW490"/>
      <c r="BX490"/>
    </row>
    <row r="491" spans="2:76" s="95" customFormat="1" x14ac:dyDescent="0.25">
      <c r="B491" s="115"/>
      <c r="J491"/>
      <c r="K491"/>
      <c r="L491"/>
      <c r="M491"/>
      <c r="N491"/>
      <c r="O491"/>
      <c r="P491"/>
      <c r="Q491"/>
      <c r="R491"/>
      <c r="S491"/>
      <c r="T491"/>
      <c r="U491"/>
      <c r="V491"/>
      <c r="W491"/>
      <c r="X491"/>
      <c r="Y491"/>
      <c r="Z491"/>
      <c r="AA491"/>
      <c r="AB491"/>
      <c r="AC491"/>
      <c r="AD491"/>
      <c r="AE491"/>
      <c r="AF491"/>
      <c r="AG491"/>
      <c r="AH491"/>
      <c r="AI491"/>
      <c r="AJ491"/>
      <c r="AK491"/>
      <c r="AL491"/>
      <c r="AM491"/>
      <c r="AN491"/>
      <c r="AO491"/>
      <c r="AP491"/>
      <c r="AQ491"/>
      <c r="AR491"/>
      <c r="AS491"/>
      <c r="AT491"/>
      <c r="AU491"/>
      <c r="AV491"/>
      <c r="AW491"/>
      <c r="AX491"/>
      <c r="AY491"/>
      <c r="AZ491"/>
      <c r="BA491"/>
      <c r="BB491"/>
      <c r="BC491"/>
      <c r="BD491"/>
      <c r="BE491"/>
      <c r="BF491"/>
      <c r="BG491"/>
      <c r="BH491"/>
      <c r="BI491"/>
      <c r="BJ491"/>
      <c r="BK491"/>
      <c r="BL491"/>
      <c r="BM491"/>
      <c r="BN491"/>
      <c r="BO491"/>
      <c r="BP491"/>
      <c r="BQ491"/>
      <c r="BR491"/>
      <c r="BS491"/>
      <c r="BT491"/>
      <c r="BU491"/>
      <c r="BV491"/>
      <c r="BW491"/>
      <c r="BX491"/>
    </row>
    <row r="492" spans="2:76" s="95" customFormat="1" x14ac:dyDescent="0.25">
      <c r="B492" s="115"/>
      <c r="J492"/>
      <c r="K492"/>
      <c r="L492"/>
      <c r="M492"/>
      <c r="N492"/>
      <c r="O492"/>
      <c r="P492"/>
      <c r="Q492"/>
      <c r="R492"/>
      <c r="S492"/>
      <c r="T492"/>
      <c r="U492"/>
      <c r="V492"/>
      <c r="W492"/>
      <c r="X492"/>
      <c r="Y492"/>
      <c r="Z492"/>
      <c r="AA492"/>
      <c r="AB492"/>
      <c r="AC492"/>
      <c r="AD492"/>
      <c r="AE492"/>
      <c r="AF492"/>
      <c r="AG492"/>
      <c r="AH492"/>
      <c r="AI492"/>
      <c r="AJ492"/>
      <c r="AK492"/>
      <c r="AL492"/>
      <c r="AM492"/>
      <c r="AN492"/>
      <c r="AO492"/>
      <c r="AP492"/>
      <c r="AQ492"/>
      <c r="AR492"/>
      <c r="AS492"/>
      <c r="AT492"/>
      <c r="AU492"/>
      <c r="AV492"/>
      <c r="AW492"/>
      <c r="AX492"/>
      <c r="AY492"/>
      <c r="AZ492"/>
      <c r="BA492"/>
      <c r="BB492"/>
      <c r="BC492"/>
      <c r="BD492"/>
      <c r="BE492"/>
      <c r="BF492"/>
      <c r="BG492"/>
      <c r="BH492"/>
      <c r="BI492"/>
      <c r="BJ492"/>
      <c r="BK492"/>
      <c r="BL492"/>
      <c r="BM492"/>
      <c r="BN492"/>
      <c r="BO492"/>
      <c r="BP492"/>
      <c r="BQ492"/>
      <c r="BR492"/>
      <c r="BS492"/>
      <c r="BT492"/>
      <c r="BU492"/>
      <c r="BV492"/>
      <c r="BW492"/>
      <c r="BX492"/>
    </row>
    <row r="493" spans="2:76" s="95" customFormat="1" x14ac:dyDescent="0.25">
      <c r="B493" s="115"/>
      <c r="J493"/>
      <c r="K493"/>
      <c r="L493"/>
      <c r="M493"/>
      <c r="N493"/>
      <c r="O493"/>
      <c r="P493"/>
      <c r="Q493"/>
      <c r="R493"/>
      <c r="S493"/>
      <c r="T493"/>
      <c r="U493"/>
      <c r="V493"/>
      <c r="W493"/>
      <c r="X493"/>
      <c r="Y493"/>
      <c r="Z493"/>
      <c r="AA493"/>
      <c r="AB493"/>
      <c r="AC493"/>
      <c r="AD493"/>
      <c r="AE493"/>
      <c r="AF493"/>
      <c r="AG493"/>
      <c r="AH493"/>
      <c r="AI493"/>
      <c r="AJ493"/>
      <c r="AK493"/>
      <c r="AL493"/>
      <c r="AM493"/>
      <c r="AN493"/>
      <c r="AO493"/>
      <c r="AP493"/>
      <c r="AQ493"/>
      <c r="AR493"/>
      <c r="AS493"/>
      <c r="AT493"/>
      <c r="AU493"/>
      <c r="AV493"/>
      <c r="AW493"/>
      <c r="AX493"/>
      <c r="AY493"/>
      <c r="AZ493"/>
      <c r="BA493"/>
      <c r="BB493"/>
      <c r="BC493"/>
      <c r="BD493"/>
      <c r="BE493"/>
      <c r="BF493"/>
      <c r="BG493"/>
      <c r="BH493"/>
      <c r="BI493"/>
      <c r="BJ493"/>
      <c r="BK493"/>
      <c r="BL493"/>
      <c r="BM493"/>
      <c r="BN493"/>
      <c r="BO493"/>
      <c r="BP493"/>
      <c r="BQ493"/>
      <c r="BR493"/>
      <c r="BS493"/>
      <c r="BT493"/>
      <c r="BU493"/>
      <c r="BV493"/>
      <c r="BW493"/>
      <c r="BX493"/>
    </row>
    <row r="494" spans="2:76" s="95" customFormat="1" x14ac:dyDescent="0.25">
      <c r="B494" s="115"/>
      <c r="J494"/>
      <c r="K494"/>
      <c r="L494"/>
      <c r="M494"/>
      <c r="N494"/>
      <c r="O494"/>
      <c r="P494"/>
      <c r="Q494"/>
      <c r="R494"/>
      <c r="S494"/>
      <c r="T494"/>
      <c r="U494"/>
      <c r="V494"/>
      <c r="W494"/>
      <c r="X494"/>
      <c r="Y494"/>
      <c r="Z494"/>
      <c r="AA494"/>
      <c r="AB494"/>
      <c r="AC494"/>
      <c r="AD494"/>
      <c r="AE494"/>
      <c r="AF494"/>
      <c r="AG494"/>
      <c r="AH494"/>
      <c r="AI494"/>
      <c r="AJ494"/>
      <c r="AK494"/>
      <c r="AL494"/>
      <c r="AM494"/>
      <c r="AN494"/>
      <c r="AO494"/>
      <c r="AP494"/>
      <c r="AQ494"/>
      <c r="AR494"/>
      <c r="AS494"/>
      <c r="AT494"/>
      <c r="AU494"/>
      <c r="AV494"/>
      <c r="AW494"/>
      <c r="AX494"/>
      <c r="AY494"/>
      <c r="AZ494"/>
      <c r="BA494"/>
      <c r="BB494"/>
      <c r="BC494"/>
      <c r="BD494"/>
      <c r="BE494"/>
      <c r="BF494"/>
      <c r="BG494"/>
      <c r="BH494"/>
      <c r="BI494"/>
      <c r="BJ494"/>
      <c r="BK494"/>
      <c r="BL494"/>
      <c r="BM494"/>
      <c r="BN494"/>
      <c r="BO494"/>
      <c r="BP494"/>
      <c r="BQ494"/>
      <c r="BR494"/>
      <c r="BS494"/>
      <c r="BT494"/>
      <c r="BU494"/>
      <c r="BV494"/>
      <c r="BW494"/>
      <c r="BX494"/>
    </row>
    <row r="495" spans="2:76" s="95" customFormat="1" x14ac:dyDescent="0.25">
      <c r="B495" s="115"/>
      <c r="J495"/>
      <c r="K495"/>
      <c r="L495"/>
      <c r="M495"/>
      <c r="N495"/>
      <c r="O495"/>
      <c r="P495"/>
      <c r="Q495"/>
      <c r="R495"/>
      <c r="S495"/>
      <c r="T495"/>
      <c r="U495"/>
      <c r="V495"/>
      <c r="W495"/>
      <c r="X495"/>
      <c r="Y495"/>
      <c r="Z495"/>
      <c r="AA495"/>
      <c r="AB495"/>
      <c r="AC495"/>
      <c r="AD495"/>
      <c r="AE495"/>
      <c r="AF495"/>
      <c r="AG495"/>
      <c r="AH495"/>
      <c r="AI495"/>
      <c r="AJ495"/>
      <c r="AK495"/>
      <c r="AL495"/>
      <c r="AM495"/>
      <c r="AN495"/>
      <c r="AO495"/>
      <c r="AP495"/>
      <c r="AQ495"/>
      <c r="AR495"/>
      <c r="AS495"/>
      <c r="AT495"/>
      <c r="AU495"/>
      <c r="AV495"/>
      <c r="AW495"/>
      <c r="AX495"/>
      <c r="AY495"/>
      <c r="AZ495"/>
      <c r="BA495"/>
      <c r="BB495"/>
      <c r="BC495"/>
      <c r="BD495"/>
      <c r="BE495"/>
      <c r="BF495"/>
      <c r="BG495"/>
      <c r="BH495"/>
      <c r="BI495"/>
      <c r="BJ495"/>
      <c r="BK495"/>
      <c r="BL495"/>
      <c r="BM495"/>
      <c r="BN495"/>
      <c r="BO495"/>
      <c r="BP495"/>
      <c r="BQ495"/>
      <c r="BR495"/>
      <c r="BS495"/>
      <c r="BT495"/>
      <c r="BU495"/>
      <c r="BV495"/>
      <c r="BW495"/>
      <c r="BX495"/>
    </row>
    <row r="496" spans="2:76" s="95" customFormat="1" x14ac:dyDescent="0.25">
      <c r="B496" s="115"/>
      <c r="J496"/>
      <c r="K496"/>
      <c r="L496"/>
      <c r="M496"/>
      <c r="N496"/>
      <c r="O496"/>
      <c r="P496"/>
      <c r="Q496"/>
      <c r="R496"/>
      <c r="S496"/>
      <c r="T496"/>
      <c r="U496"/>
      <c r="V496"/>
      <c r="W496"/>
      <c r="X496"/>
      <c r="Y496"/>
      <c r="Z496"/>
      <c r="AA496"/>
      <c r="AB496"/>
      <c r="AC496"/>
      <c r="AD496"/>
      <c r="AE496"/>
      <c r="AF496"/>
      <c r="AG496"/>
      <c r="AH496"/>
      <c r="AI496"/>
      <c r="AJ496"/>
      <c r="AK496"/>
      <c r="AL496"/>
      <c r="AM496"/>
      <c r="AN496"/>
      <c r="AO496"/>
      <c r="AP496"/>
      <c r="AQ496"/>
      <c r="AR496"/>
      <c r="AS496"/>
      <c r="AT496"/>
      <c r="AU496"/>
      <c r="AV496"/>
      <c r="AW496"/>
      <c r="AX496"/>
      <c r="AY496"/>
      <c r="AZ496"/>
      <c r="BA496"/>
      <c r="BB496"/>
      <c r="BC496"/>
      <c r="BD496"/>
      <c r="BE496"/>
      <c r="BF496"/>
      <c r="BG496"/>
      <c r="BH496"/>
      <c r="BI496"/>
      <c r="BJ496"/>
      <c r="BK496"/>
      <c r="BL496"/>
      <c r="BM496"/>
      <c r="BN496"/>
      <c r="BO496"/>
      <c r="BP496"/>
      <c r="BQ496"/>
      <c r="BR496"/>
      <c r="BS496"/>
      <c r="BT496"/>
      <c r="BU496"/>
      <c r="BV496"/>
      <c r="BW496"/>
      <c r="BX496"/>
    </row>
    <row r="497" spans="2:76" s="95" customFormat="1" x14ac:dyDescent="0.25">
      <c r="B497" s="115"/>
      <c r="J497"/>
      <c r="K497"/>
      <c r="L497"/>
      <c r="M497"/>
      <c r="N497"/>
      <c r="O497"/>
      <c r="P497"/>
      <c r="Q497"/>
      <c r="R497"/>
      <c r="S497"/>
      <c r="T497"/>
      <c r="U497"/>
      <c r="V497"/>
      <c r="W497"/>
      <c r="X497"/>
      <c r="Y497"/>
      <c r="Z497"/>
      <c r="AA497"/>
      <c r="AB497"/>
      <c r="AC497"/>
      <c r="AD497"/>
      <c r="AE497"/>
      <c r="AF497"/>
      <c r="AG497"/>
      <c r="AH497"/>
      <c r="AI497"/>
      <c r="AJ497"/>
      <c r="AK497"/>
      <c r="AL497"/>
      <c r="AM497"/>
      <c r="AN497"/>
      <c r="AO497"/>
      <c r="AP497"/>
      <c r="AQ497"/>
      <c r="AR497"/>
      <c r="AS497"/>
      <c r="AT497"/>
      <c r="AU497"/>
      <c r="AV497"/>
      <c r="AW497"/>
      <c r="AX497"/>
      <c r="AY497"/>
      <c r="AZ497"/>
      <c r="BA497"/>
      <c r="BB497"/>
      <c r="BC497"/>
      <c r="BD497"/>
      <c r="BE497"/>
      <c r="BF497"/>
      <c r="BG497"/>
      <c r="BH497"/>
      <c r="BI497"/>
      <c r="BJ497"/>
      <c r="BK497"/>
      <c r="BL497"/>
      <c r="BM497"/>
      <c r="BN497"/>
      <c r="BO497"/>
      <c r="BP497"/>
      <c r="BQ497"/>
      <c r="BR497"/>
      <c r="BS497"/>
      <c r="BT497"/>
      <c r="BU497"/>
      <c r="BV497"/>
      <c r="BW497"/>
      <c r="BX497"/>
    </row>
    <row r="498" spans="2:76" s="95" customFormat="1" x14ac:dyDescent="0.25">
      <c r="B498" s="115"/>
      <c r="J498"/>
      <c r="K498"/>
      <c r="L498"/>
      <c r="M498"/>
      <c r="N498"/>
      <c r="O498"/>
      <c r="P498"/>
      <c r="Q498"/>
      <c r="R498"/>
      <c r="S498"/>
      <c r="T498"/>
      <c r="U498"/>
      <c r="V498"/>
      <c r="W498"/>
      <c r="X498"/>
      <c r="Y498"/>
      <c r="Z498"/>
      <c r="AA498"/>
      <c r="AB498"/>
      <c r="AC498"/>
      <c r="AD498"/>
      <c r="AE498"/>
      <c r="AF498"/>
      <c r="AG498"/>
      <c r="AH498"/>
      <c r="AI498"/>
      <c r="AJ498"/>
      <c r="AK498"/>
      <c r="AL498"/>
      <c r="AM498"/>
      <c r="AN498"/>
      <c r="AO498"/>
      <c r="AP498"/>
      <c r="AQ498"/>
      <c r="AR498"/>
      <c r="AS498"/>
      <c r="AT498"/>
      <c r="AU498"/>
      <c r="AV498"/>
      <c r="AW498"/>
      <c r="AX498"/>
      <c r="AY498"/>
      <c r="AZ498"/>
      <c r="BA498"/>
      <c r="BB498"/>
      <c r="BC498"/>
      <c r="BD498"/>
      <c r="BE498"/>
      <c r="BF498"/>
      <c r="BG498"/>
      <c r="BH498"/>
      <c r="BI498"/>
      <c r="BJ498"/>
      <c r="BK498"/>
      <c r="BL498"/>
      <c r="BM498"/>
      <c r="BN498"/>
      <c r="BO498"/>
      <c r="BP498"/>
      <c r="BQ498"/>
      <c r="BR498"/>
      <c r="BS498"/>
      <c r="BT498"/>
      <c r="BU498"/>
      <c r="BV498"/>
      <c r="BW498"/>
      <c r="BX498"/>
    </row>
    <row r="499" spans="2:76" s="95" customFormat="1" x14ac:dyDescent="0.25">
      <c r="B499" s="115"/>
      <c r="J499"/>
      <c r="K499"/>
      <c r="L499"/>
      <c r="M499"/>
      <c r="N499"/>
      <c r="O499"/>
      <c r="P499"/>
      <c r="Q499"/>
      <c r="R499"/>
      <c r="S499"/>
      <c r="T499"/>
      <c r="U499"/>
      <c r="V499"/>
      <c r="W499"/>
      <c r="X499"/>
      <c r="Y499"/>
      <c r="Z499"/>
      <c r="AA499"/>
      <c r="AB499"/>
      <c r="AC499"/>
      <c r="AD499"/>
      <c r="AE499"/>
      <c r="AF499"/>
      <c r="AG499"/>
      <c r="AH499"/>
      <c r="AI499"/>
      <c r="AJ499"/>
      <c r="AK499"/>
      <c r="AL499"/>
      <c r="AM499"/>
      <c r="AN499"/>
      <c r="AO499"/>
      <c r="AP499"/>
      <c r="AQ499"/>
      <c r="AR499"/>
      <c r="AS499"/>
      <c r="AT499"/>
      <c r="AU499"/>
      <c r="AV499"/>
      <c r="AW499"/>
      <c r="AX499"/>
      <c r="AY499"/>
      <c r="AZ499"/>
      <c r="BA499"/>
      <c r="BB499"/>
      <c r="BC499"/>
      <c r="BD499"/>
      <c r="BE499"/>
      <c r="BF499"/>
      <c r="BG499"/>
      <c r="BH499"/>
      <c r="BI499"/>
      <c r="BJ499"/>
      <c r="BK499"/>
      <c r="BL499"/>
      <c r="BM499"/>
      <c r="BN499"/>
      <c r="BO499"/>
      <c r="BP499"/>
      <c r="BQ499"/>
      <c r="BR499"/>
      <c r="BS499"/>
      <c r="BT499"/>
      <c r="BU499"/>
      <c r="BV499"/>
      <c r="BW499"/>
      <c r="BX499"/>
    </row>
    <row r="500" spans="2:76" s="95" customFormat="1" x14ac:dyDescent="0.25">
      <c r="B500" s="115"/>
      <c r="J500"/>
      <c r="K500"/>
      <c r="L500"/>
      <c r="M500"/>
      <c r="N500"/>
      <c r="O500"/>
      <c r="P500"/>
      <c r="Q500"/>
      <c r="R500"/>
      <c r="S500"/>
      <c r="T500"/>
      <c r="U500"/>
      <c r="V500"/>
      <c r="W500"/>
      <c r="X500"/>
      <c r="Y500"/>
      <c r="Z500"/>
      <c r="AA500"/>
      <c r="AB500"/>
      <c r="AC500"/>
      <c r="AD500"/>
      <c r="AE500"/>
      <c r="AF500"/>
      <c r="AG500"/>
      <c r="AH500"/>
      <c r="AI500"/>
      <c r="AJ500"/>
      <c r="AK500"/>
      <c r="AL500"/>
      <c r="AM500"/>
      <c r="AN500"/>
      <c r="AO500"/>
      <c r="AP500"/>
      <c r="AQ500"/>
      <c r="AR500"/>
      <c r="AS500"/>
      <c r="AT500"/>
      <c r="AU500"/>
      <c r="AV500"/>
      <c r="AW500"/>
      <c r="AX500"/>
      <c r="AY500"/>
      <c r="AZ500"/>
      <c r="BA500"/>
      <c r="BB500"/>
      <c r="BC500"/>
      <c r="BD500"/>
      <c r="BE500"/>
      <c r="BF500"/>
      <c r="BG500"/>
      <c r="BH500"/>
      <c r="BI500"/>
      <c r="BJ500"/>
      <c r="BK500"/>
      <c r="BL500"/>
      <c r="BM500"/>
      <c r="BN500"/>
      <c r="BO500"/>
      <c r="BP500"/>
      <c r="BQ500"/>
      <c r="BR500"/>
      <c r="BS500"/>
      <c r="BT500"/>
      <c r="BU500"/>
      <c r="BV500"/>
      <c r="BW500"/>
      <c r="BX500"/>
    </row>
    <row r="501" spans="2:76" s="95" customFormat="1" x14ac:dyDescent="0.25">
      <c r="B501" s="115"/>
      <c r="J501"/>
      <c r="K501"/>
      <c r="L501"/>
      <c r="M501"/>
      <c r="N501"/>
      <c r="O501"/>
      <c r="P501"/>
      <c r="Q501"/>
      <c r="R501"/>
      <c r="S501"/>
      <c r="T501"/>
      <c r="U501"/>
      <c r="V501"/>
      <c r="W501"/>
      <c r="X501"/>
      <c r="Y501"/>
      <c r="Z501"/>
      <c r="AA501"/>
      <c r="AB501"/>
      <c r="AC501"/>
      <c r="AD501"/>
      <c r="AE501"/>
      <c r="AF501"/>
      <c r="AG501"/>
      <c r="AH501"/>
      <c r="AI501"/>
      <c r="AJ501"/>
      <c r="AK501"/>
      <c r="AL501"/>
      <c r="AM501"/>
      <c r="AN501"/>
      <c r="AO501"/>
      <c r="AP501"/>
      <c r="AQ501"/>
      <c r="AR501"/>
      <c r="AS501"/>
      <c r="AT501"/>
      <c r="AU501"/>
      <c r="AV501"/>
      <c r="AW501"/>
      <c r="AX501"/>
      <c r="AY501"/>
      <c r="AZ501"/>
      <c r="BA501"/>
      <c r="BB501"/>
      <c r="BC501"/>
      <c r="BD501"/>
      <c r="BE501"/>
      <c r="BF501"/>
      <c r="BG501"/>
      <c r="BH501"/>
      <c r="BI501"/>
      <c r="BJ501"/>
      <c r="BK501"/>
      <c r="BL501"/>
      <c r="BM501"/>
      <c r="BN501"/>
      <c r="BO501"/>
      <c r="BP501"/>
      <c r="BQ501"/>
      <c r="BR501"/>
      <c r="BS501"/>
      <c r="BT501"/>
      <c r="BU501"/>
      <c r="BV501"/>
      <c r="BW501"/>
      <c r="BX501"/>
    </row>
    <row r="502" spans="2:76" s="95" customFormat="1" x14ac:dyDescent="0.25">
      <c r="B502" s="115"/>
      <c r="J502"/>
      <c r="K502"/>
      <c r="L502"/>
      <c r="M502"/>
      <c r="N502"/>
      <c r="O502"/>
      <c r="P502"/>
      <c r="Q502"/>
      <c r="R502"/>
      <c r="S502"/>
      <c r="T502"/>
      <c r="U502"/>
      <c r="V502"/>
      <c r="W502"/>
      <c r="X502"/>
      <c r="Y502"/>
      <c r="Z502"/>
      <c r="AA502"/>
      <c r="AB502"/>
      <c r="AC502"/>
      <c r="AD502"/>
      <c r="AE502"/>
      <c r="AF502"/>
      <c r="AG502"/>
      <c r="AH502"/>
      <c r="AI502"/>
      <c r="AJ502"/>
      <c r="AK502"/>
      <c r="AL502"/>
      <c r="AM502"/>
      <c r="AN502"/>
      <c r="AO502"/>
      <c r="AP502"/>
      <c r="AQ502"/>
      <c r="AR502"/>
      <c r="AS502"/>
      <c r="AT502"/>
      <c r="AU502"/>
      <c r="AV502"/>
      <c r="AW502"/>
      <c r="AX502"/>
      <c r="AY502"/>
      <c r="AZ502"/>
      <c r="BA502"/>
      <c r="BB502"/>
      <c r="BC502"/>
      <c r="BD502"/>
      <c r="BE502"/>
      <c r="BF502"/>
      <c r="BG502"/>
      <c r="BH502"/>
      <c r="BI502"/>
      <c r="BJ502"/>
      <c r="BK502"/>
      <c r="BL502"/>
      <c r="BM502"/>
      <c r="BN502"/>
      <c r="BO502"/>
      <c r="BP502"/>
      <c r="BQ502"/>
      <c r="BR502"/>
      <c r="BS502"/>
      <c r="BT502"/>
      <c r="BU502"/>
      <c r="BV502"/>
      <c r="BW502"/>
      <c r="BX502"/>
    </row>
    <row r="503" spans="2:76" s="95" customFormat="1" x14ac:dyDescent="0.25">
      <c r="B503" s="115"/>
      <c r="J503"/>
      <c r="K503"/>
      <c r="L503"/>
      <c r="M503"/>
      <c r="N503"/>
      <c r="O503"/>
      <c r="P503"/>
      <c r="Q503"/>
      <c r="R503"/>
      <c r="S503"/>
      <c r="T503"/>
      <c r="U503"/>
      <c r="V503"/>
      <c r="W503"/>
      <c r="X503"/>
      <c r="Y503"/>
      <c r="Z503"/>
      <c r="AA503"/>
      <c r="AB503"/>
      <c r="AC503"/>
      <c r="AD503"/>
      <c r="AE503"/>
      <c r="AF503"/>
      <c r="AG503"/>
      <c r="AH503"/>
      <c r="AI503"/>
      <c r="AJ503"/>
      <c r="AK503"/>
      <c r="AL503"/>
      <c r="AM503"/>
      <c r="AN503"/>
      <c r="AO503"/>
      <c r="AP503"/>
      <c r="AQ503"/>
      <c r="AR503"/>
      <c r="AS503"/>
      <c r="AT503"/>
      <c r="AU503"/>
      <c r="AV503"/>
      <c r="AW503"/>
      <c r="AX503"/>
      <c r="AY503"/>
      <c r="AZ503"/>
      <c r="BA503"/>
      <c r="BB503"/>
      <c r="BC503"/>
      <c r="BD503"/>
      <c r="BE503"/>
      <c r="BF503"/>
      <c r="BG503"/>
      <c r="BH503"/>
      <c r="BI503"/>
      <c r="BJ503"/>
      <c r="BK503"/>
      <c r="BL503"/>
      <c r="BM503"/>
      <c r="BN503"/>
      <c r="BO503"/>
      <c r="BP503"/>
      <c r="BQ503"/>
      <c r="BR503"/>
      <c r="BS503"/>
      <c r="BT503"/>
      <c r="BU503"/>
      <c r="BV503"/>
      <c r="BW503"/>
      <c r="BX503"/>
    </row>
    <row r="504" spans="2:76" s="95" customFormat="1" x14ac:dyDescent="0.25">
      <c r="B504" s="115"/>
      <c r="J504"/>
      <c r="K504"/>
      <c r="L504"/>
      <c r="M504"/>
      <c r="N504"/>
      <c r="O504"/>
      <c r="P504"/>
      <c r="Q504"/>
      <c r="R504"/>
      <c r="S504"/>
      <c r="T504"/>
      <c r="U504"/>
      <c r="V504"/>
      <c r="W504"/>
      <c r="X504"/>
      <c r="Y504"/>
      <c r="Z504"/>
      <c r="AA504"/>
      <c r="AB504"/>
      <c r="AC504"/>
      <c r="AD504"/>
      <c r="AE504"/>
      <c r="AF504"/>
      <c r="AG504"/>
      <c r="AH504"/>
      <c r="AI504"/>
      <c r="AJ504"/>
      <c r="AK504"/>
      <c r="AL504"/>
      <c r="AM504"/>
      <c r="AN504"/>
      <c r="AO504"/>
      <c r="AP504"/>
      <c r="AQ504"/>
      <c r="AR504"/>
      <c r="AS504"/>
      <c r="AT504"/>
      <c r="AU504"/>
      <c r="AV504"/>
      <c r="AW504"/>
      <c r="AX504"/>
      <c r="AY504"/>
      <c r="AZ504"/>
      <c r="BA504"/>
      <c r="BB504"/>
      <c r="BC504"/>
      <c r="BD504"/>
      <c r="BE504"/>
      <c r="BF504"/>
      <c r="BG504"/>
      <c r="BH504"/>
      <c r="BI504"/>
      <c r="BJ504"/>
      <c r="BK504"/>
      <c r="BL504"/>
      <c r="BM504"/>
      <c r="BN504"/>
      <c r="BO504"/>
      <c r="BP504"/>
      <c r="BQ504"/>
      <c r="BR504"/>
      <c r="BS504"/>
      <c r="BT504"/>
      <c r="BU504"/>
      <c r="BV504"/>
      <c r="BW504"/>
      <c r="BX504"/>
    </row>
    <row r="505" spans="2:76" s="95" customFormat="1" x14ac:dyDescent="0.25">
      <c r="B505" s="115"/>
      <c r="J505"/>
      <c r="K505"/>
      <c r="L505"/>
      <c r="M505"/>
      <c r="N505"/>
      <c r="O505"/>
      <c r="P505"/>
      <c r="Q505"/>
      <c r="R505"/>
      <c r="S505"/>
      <c r="T505"/>
      <c r="U505"/>
      <c r="V505"/>
      <c r="W505"/>
      <c r="X505"/>
      <c r="Y505"/>
      <c r="Z505"/>
      <c r="AA505"/>
      <c r="AB505"/>
      <c r="AC505"/>
      <c r="AD505"/>
      <c r="AE505"/>
      <c r="AF505"/>
      <c r="AG505"/>
      <c r="AH505"/>
      <c r="AI505"/>
      <c r="AJ505"/>
      <c r="AK505"/>
      <c r="AL505"/>
      <c r="AM505"/>
      <c r="AN505"/>
      <c r="AO505"/>
      <c r="AP505"/>
      <c r="AQ505"/>
      <c r="AR505"/>
      <c r="AS505"/>
      <c r="AT505"/>
      <c r="AU505"/>
      <c r="AV505"/>
      <c r="AW505"/>
      <c r="AX505"/>
      <c r="AY505"/>
      <c r="AZ505"/>
      <c r="BA505"/>
      <c r="BB505"/>
      <c r="BC505"/>
      <c r="BD505"/>
      <c r="BE505"/>
      <c r="BF505"/>
      <c r="BG505"/>
      <c r="BH505"/>
      <c r="BI505"/>
      <c r="BJ505"/>
      <c r="BK505"/>
      <c r="BL505"/>
      <c r="BM505"/>
      <c r="BN505"/>
      <c r="BO505"/>
      <c r="BP505"/>
      <c r="BQ505"/>
      <c r="BR505"/>
      <c r="BS505"/>
      <c r="BT505"/>
      <c r="BU505"/>
      <c r="BV505"/>
      <c r="BW505"/>
      <c r="BX505"/>
    </row>
    <row r="506" spans="2:76" s="95" customFormat="1" x14ac:dyDescent="0.25">
      <c r="B506" s="115"/>
      <c r="J506"/>
      <c r="K506"/>
      <c r="L506"/>
      <c r="M506"/>
      <c r="N506"/>
      <c r="O506"/>
      <c r="P506"/>
      <c r="Q506"/>
      <c r="R506"/>
      <c r="S506"/>
      <c r="T506"/>
      <c r="U506"/>
      <c r="V506"/>
      <c r="W506"/>
      <c r="X506"/>
      <c r="Y506"/>
      <c r="Z506"/>
      <c r="AA506"/>
      <c r="AB506"/>
      <c r="AC506"/>
      <c r="AD506"/>
      <c r="AE506"/>
      <c r="AF506"/>
      <c r="AG506"/>
      <c r="AH506"/>
      <c r="AI506"/>
      <c r="AJ506"/>
      <c r="AK506"/>
      <c r="AL506"/>
      <c r="AM506"/>
      <c r="AN506"/>
      <c r="AO506"/>
      <c r="AP506"/>
      <c r="AQ506"/>
      <c r="AR506"/>
      <c r="AS506"/>
      <c r="AT506"/>
      <c r="AU506"/>
      <c r="AV506"/>
      <c r="AW506"/>
      <c r="AX506"/>
      <c r="AY506"/>
      <c r="AZ506"/>
      <c r="BA506"/>
      <c r="BB506"/>
      <c r="BC506"/>
      <c r="BD506"/>
      <c r="BE506"/>
      <c r="BF506"/>
      <c r="BG506"/>
      <c r="BH506"/>
      <c r="BI506"/>
      <c r="BJ506"/>
      <c r="BK506"/>
      <c r="BL506"/>
      <c r="BM506"/>
      <c r="BN506"/>
      <c r="BO506"/>
      <c r="BP506"/>
      <c r="BQ506"/>
      <c r="BR506"/>
      <c r="BS506"/>
      <c r="BT506"/>
      <c r="BU506"/>
      <c r="BV506"/>
      <c r="BW506"/>
      <c r="BX506"/>
    </row>
    <row r="507" spans="2:76" s="95" customFormat="1" x14ac:dyDescent="0.25">
      <c r="B507" s="115"/>
      <c r="J507"/>
      <c r="K507"/>
      <c r="L507"/>
      <c r="M507"/>
      <c r="N507"/>
      <c r="O507"/>
      <c r="P507"/>
      <c r="Q507"/>
      <c r="R507"/>
      <c r="S507"/>
      <c r="T507"/>
      <c r="U507"/>
      <c r="V507"/>
      <c r="W507"/>
      <c r="X507"/>
      <c r="Y507"/>
      <c r="Z507"/>
      <c r="AA507"/>
      <c r="AB507"/>
      <c r="AC507"/>
      <c r="AD507"/>
      <c r="AE507"/>
      <c r="AF507"/>
      <c r="AG507"/>
      <c r="AH507"/>
      <c r="AI507"/>
      <c r="AJ507"/>
      <c r="AK507"/>
      <c r="AL507"/>
      <c r="AM507"/>
      <c r="AN507"/>
      <c r="AO507"/>
      <c r="AP507"/>
      <c r="AQ507"/>
      <c r="AR507"/>
      <c r="AS507"/>
      <c r="AT507"/>
      <c r="AU507"/>
      <c r="AV507"/>
      <c r="AW507"/>
      <c r="AX507"/>
      <c r="AY507"/>
      <c r="AZ507"/>
      <c r="BA507"/>
      <c r="BB507"/>
      <c r="BC507"/>
      <c r="BD507"/>
      <c r="BE507"/>
      <c r="BF507"/>
      <c r="BG507"/>
      <c r="BH507"/>
      <c r="BI507"/>
      <c r="BJ507"/>
      <c r="BK507"/>
      <c r="BL507"/>
      <c r="BM507"/>
      <c r="BN507"/>
      <c r="BO507"/>
      <c r="BP507"/>
      <c r="BQ507"/>
      <c r="BR507"/>
      <c r="BS507"/>
      <c r="BT507"/>
      <c r="BU507"/>
      <c r="BV507"/>
      <c r="BW507"/>
      <c r="BX507"/>
    </row>
    <row r="508" spans="2:76" s="95" customFormat="1" x14ac:dyDescent="0.25">
      <c r="B508" s="115"/>
      <c r="J508"/>
      <c r="K508"/>
      <c r="L508"/>
      <c r="M508"/>
      <c r="N508"/>
      <c r="O508"/>
      <c r="P508"/>
      <c r="Q508"/>
      <c r="R508"/>
      <c r="S508"/>
      <c r="T508"/>
      <c r="U508"/>
      <c r="V508"/>
      <c r="W508"/>
      <c r="X508"/>
      <c r="Y508"/>
      <c r="Z508"/>
      <c r="AA508"/>
      <c r="AB508"/>
      <c r="AC508"/>
      <c r="AD508"/>
      <c r="AE508"/>
      <c r="AF508"/>
      <c r="AG508"/>
      <c r="AH508"/>
      <c r="AI508"/>
      <c r="AJ508"/>
      <c r="AK508"/>
      <c r="AL508"/>
      <c r="AM508"/>
      <c r="AN508"/>
      <c r="AO508"/>
      <c r="AP508"/>
      <c r="AQ508"/>
      <c r="AR508"/>
      <c r="AS508"/>
      <c r="AT508"/>
      <c r="AU508"/>
      <c r="AV508"/>
      <c r="AW508"/>
      <c r="AX508"/>
      <c r="AY508"/>
      <c r="AZ508"/>
      <c r="BA508"/>
      <c r="BB508"/>
      <c r="BC508"/>
      <c r="BD508"/>
      <c r="BE508"/>
      <c r="BF508"/>
      <c r="BG508"/>
      <c r="BH508"/>
      <c r="BI508"/>
      <c r="BJ508"/>
      <c r="BK508"/>
      <c r="BL508"/>
      <c r="BM508"/>
      <c r="BN508"/>
      <c r="BO508"/>
      <c r="BP508"/>
      <c r="BQ508"/>
      <c r="BR508"/>
      <c r="BS508"/>
      <c r="BT508"/>
      <c r="BU508"/>
      <c r="BV508"/>
      <c r="BW508"/>
      <c r="BX508"/>
    </row>
    <row r="509" spans="2:76" s="95" customFormat="1" x14ac:dyDescent="0.25">
      <c r="B509" s="115"/>
      <c r="J509"/>
      <c r="K509"/>
      <c r="L509"/>
      <c r="M509"/>
      <c r="N509"/>
      <c r="O509"/>
      <c r="P509"/>
      <c r="Q509"/>
      <c r="R509"/>
      <c r="S509"/>
      <c r="T509"/>
      <c r="U509"/>
      <c r="V509"/>
      <c r="W509"/>
      <c r="X509"/>
      <c r="Y509"/>
      <c r="Z509"/>
      <c r="AA509"/>
      <c r="AB509"/>
      <c r="AC509"/>
      <c r="AD509"/>
      <c r="AE509"/>
      <c r="AF509"/>
      <c r="AG509"/>
      <c r="AH509"/>
      <c r="AI509"/>
      <c r="AJ509"/>
      <c r="AK509"/>
      <c r="AL509"/>
      <c r="AM509"/>
      <c r="AN509"/>
      <c r="AO509"/>
      <c r="AP509"/>
      <c r="AQ509"/>
      <c r="AR509"/>
      <c r="AS509"/>
      <c r="AT509"/>
      <c r="AU509"/>
      <c r="AV509"/>
      <c r="AW509"/>
      <c r="AX509"/>
      <c r="AY509"/>
      <c r="AZ509"/>
      <c r="BA509"/>
      <c r="BB509"/>
      <c r="BC509"/>
      <c r="BD509"/>
      <c r="BE509"/>
      <c r="BF509"/>
      <c r="BG509"/>
      <c r="BH509"/>
      <c r="BI509"/>
      <c r="BJ509"/>
      <c r="BK509"/>
      <c r="BL509"/>
      <c r="BM509"/>
      <c r="BN509"/>
      <c r="BO509"/>
      <c r="BP509"/>
      <c r="BQ509"/>
      <c r="BR509"/>
      <c r="BS509"/>
      <c r="BT509"/>
      <c r="BU509"/>
      <c r="BV509"/>
      <c r="BW509"/>
      <c r="BX509"/>
    </row>
    <row r="510" spans="2:76" s="95" customFormat="1" x14ac:dyDescent="0.25">
      <c r="B510" s="115"/>
      <c r="J510"/>
      <c r="K510"/>
      <c r="L510"/>
      <c r="M510"/>
      <c r="N510"/>
      <c r="O510"/>
      <c r="P510"/>
      <c r="Q510"/>
      <c r="R510"/>
      <c r="S510"/>
      <c r="T510"/>
      <c r="U510"/>
      <c r="V510"/>
      <c r="W510"/>
      <c r="X510"/>
      <c r="Y510"/>
      <c r="Z510"/>
      <c r="AA510"/>
      <c r="AB510"/>
      <c r="AC510"/>
      <c r="AD510"/>
      <c r="AE510"/>
      <c r="AF510"/>
      <c r="AG510"/>
      <c r="AH510"/>
      <c r="AI510"/>
      <c r="AJ510"/>
      <c r="AK510"/>
      <c r="AL510"/>
      <c r="AM510"/>
      <c r="AN510"/>
      <c r="AO510"/>
      <c r="AP510"/>
      <c r="AQ510"/>
      <c r="AR510"/>
      <c r="AS510"/>
      <c r="AT510"/>
      <c r="AU510"/>
      <c r="AV510"/>
      <c r="AW510"/>
      <c r="AX510"/>
      <c r="AY510"/>
      <c r="AZ510"/>
      <c r="BA510"/>
      <c r="BB510"/>
      <c r="BC510"/>
      <c r="BD510"/>
      <c r="BE510"/>
      <c r="BF510"/>
      <c r="BG510"/>
      <c r="BH510"/>
      <c r="BI510"/>
      <c r="BJ510"/>
      <c r="BK510"/>
      <c r="BL510"/>
      <c r="BM510"/>
      <c r="BN510"/>
      <c r="BO510"/>
      <c r="BP510"/>
      <c r="BQ510"/>
      <c r="BR510"/>
      <c r="BS510"/>
      <c r="BT510"/>
      <c r="BU510"/>
      <c r="BV510"/>
      <c r="BW510"/>
      <c r="BX510"/>
    </row>
    <row r="511" spans="2:76" s="95" customFormat="1" x14ac:dyDescent="0.25">
      <c r="B511" s="115"/>
      <c r="J511"/>
      <c r="K511"/>
      <c r="L511"/>
      <c r="M511"/>
      <c r="N511"/>
      <c r="O511"/>
      <c r="P511"/>
      <c r="Q511"/>
      <c r="R511"/>
      <c r="S511"/>
      <c r="T511"/>
      <c r="U511"/>
      <c r="V511"/>
      <c r="W511"/>
      <c r="X511"/>
      <c r="Y511"/>
      <c r="Z511"/>
      <c r="AA511"/>
      <c r="AB511"/>
      <c r="AC511"/>
      <c r="AD511"/>
      <c r="AE511"/>
      <c r="AF511"/>
      <c r="AG511"/>
      <c r="AH511"/>
      <c r="AI511"/>
      <c r="AJ511"/>
      <c r="AK511"/>
      <c r="AL511"/>
      <c r="AM511"/>
      <c r="AN511"/>
      <c r="AO511"/>
      <c r="AP511"/>
      <c r="AQ511"/>
      <c r="AR511"/>
      <c r="AS511"/>
      <c r="AT511"/>
      <c r="AU511"/>
      <c r="AV511"/>
      <c r="AW511"/>
      <c r="AX511"/>
      <c r="AY511"/>
      <c r="AZ511"/>
      <c r="BA511"/>
      <c r="BB511"/>
      <c r="BC511"/>
      <c r="BD511"/>
      <c r="BE511"/>
      <c r="BF511"/>
      <c r="BG511"/>
      <c r="BH511"/>
      <c r="BI511"/>
      <c r="BJ511"/>
      <c r="BK511"/>
      <c r="BL511"/>
      <c r="BM511"/>
      <c r="BN511"/>
      <c r="BO511"/>
      <c r="BP511"/>
      <c r="BQ511"/>
      <c r="BR511"/>
      <c r="BS511"/>
      <c r="BT511"/>
      <c r="BU511"/>
      <c r="BV511"/>
      <c r="BW511"/>
      <c r="BX511"/>
    </row>
    <row r="512" spans="2:76" s="95" customFormat="1" x14ac:dyDescent="0.25">
      <c r="B512" s="115"/>
      <c r="J512"/>
      <c r="K512"/>
      <c r="L512"/>
      <c r="M512"/>
      <c r="N512"/>
      <c r="O512"/>
      <c r="P512"/>
      <c r="Q512"/>
      <c r="R512"/>
      <c r="S512"/>
      <c r="T512"/>
      <c r="U512"/>
      <c r="V512"/>
      <c r="W512"/>
      <c r="X512"/>
      <c r="Y512"/>
      <c r="Z512"/>
      <c r="AA512"/>
      <c r="AB512"/>
      <c r="AC512"/>
      <c r="AD512"/>
      <c r="AE512"/>
      <c r="AF512"/>
      <c r="AG512"/>
      <c r="AH512"/>
      <c r="AI512"/>
      <c r="AJ512"/>
      <c r="AK512"/>
      <c r="AL512"/>
      <c r="AM512"/>
      <c r="AN512"/>
      <c r="AO512"/>
      <c r="AP512"/>
      <c r="AQ512"/>
      <c r="AR512"/>
      <c r="AS512"/>
      <c r="AT512"/>
      <c r="AU512"/>
      <c r="AV512"/>
      <c r="AW512"/>
      <c r="AX512"/>
      <c r="AY512"/>
      <c r="AZ512"/>
      <c r="BA512"/>
      <c r="BB512"/>
      <c r="BC512"/>
      <c r="BD512"/>
      <c r="BE512"/>
      <c r="BF512"/>
      <c r="BG512"/>
      <c r="BH512"/>
      <c r="BI512"/>
      <c r="BJ512"/>
      <c r="BK512"/>
      <c r="BL512"/>
      <c r="BM512"/>
      <c r="BN512"/>
      <c r="BO512"/>
      <c r="BP512"/>
      <c r="BQ512"/>
      <c r="BR512"/>
      <c r="BS512"/>
      <c r="BT512"/>
      <c r="BU512"/>
      <c r="BV512"/>
      <c r="BW512"/>
      <c r="BX512"/>
    </row>
    <row r="513" spans="2:76" s="95" customFormat="1" x14ac:dyDescent="0.25">
      <c r="B513" s="115"/>
      <c r="J513"/>
      <c r="K513"/>
      <c r="L513"/>
      <c r="M513"/>
      <c r="N513"/>
      <c r="O513"/>
      <c r="P513"/>
      <c r="Q513"/>
      <c r="R513"/>
      <c r="S513"/>
      <c r="T513"/>
      <c r="U513"/>
      <c r="V513"/>
      <c r="W513"/>
      <c r="X513"/>
      <c r="Y513"/>
      <c r="Z513"/>
      <c r="AA513"/>
      <c r="AB513"/>
      <c r="AC513"/>
      <c r="AD513"/>
      <c r="AE513"/>
      <c r="AF513"/>
      <c r="AG513"/>
      <c r="AH513"/>
      <c r="AI513"/>
      <c r="AJ513"/>
      <c r="AK513"/>
      <c r="AL513"/>
      <c r="AM513"/>
      <c r="AN513"/>
      <c r="AO513"/>
      <c r="AP513"/>
      <c r="AQ513"/>
      <c r="AR513"/>
      <c r="AS513"/>
      <c r="AT513"/>
      <c r="AU513"/>
      <c r="AV513"/>
      <c r="AW513"/>
      <c r="AX513"/>
      <c r="AY513"/>
      <c r="AZ513"/>
      <c r="BA513"/>
      <c r="BB513"/>
      <c r="BC513"/>
      <c r="BD513"/>
      <c r="BE513"/>
      <c r="BF513"/>
      <c r="BG513"/>
      <c r="BH513"/>
      <c r="BI513"/>
      <c r="BJ513"/>
      <c r="BK513"/>
      <c r="BL513"/>
      <c r="BM513"/>
      <c r="BN513"/>
      <c r="BO513"/>
      <c r="BP513"/>
      <c r="BQ513"/>
      <c r="BR513"/>
      <c r="BS513"/>
      <c r="BT513"/>
      <c r="BU513"/>
      <c r="BV513"/>
      <c r="BW513"/>
      <c r="BX513"/>
    </row>
    <row r="514" spans="2:76" s="95" customFormat="1" x14ac:dyDescent="0.25">
      <c r="B514" s="115"/>
      <c r="J514"/>
      <c r="K514"/>
      <c r="L514"/>
      <c r="M514"/>
      <c r="N514"/>
      <c r="O514"/>
      <c r="P514"/>
      <c r="Q514"/>
      <c r="R514"/>
      <c r="S514"/>
      <c r="T514"/>
      <c r="U514"/>
      <c r="V514"/>
      <c r="W514"/>
      <c r="X514"/>
      <c r="Y514"/>
      <c r="Z514"/>
      <c r="AA514"/>
      <c r="AB514"/>
      <c r="AC514"/>
      <c r="AD514"/>
      <c r="AE514"/>
      <c r="AF514"/>
      <c r="AG514"/>
      <c r="AH514"/>
      <c r="AI514"/>
      <c r="AJ514"/>
      <c r="AK514"/>
      <c r="AL514"/>
      <c r="AM514"/>
      <c r="AN514"/>
      <c r="AO514"/>
      <c r="AP514"/>
      <c r="AQ514"/>
      <c r="AR514"/>
      <c r="AS514"/>
      <c r="AT514"/>
      <c r="AU514"/>
      <c r="AV514"/>
      <c r="AW514"/>
      <c r="AX514"/>
      <c r="AY514"/>
      <c r="AZ514"/>
      <c r="BA514"/>
      <c r="BB514"/>
      <c r="BC514"/>
      <c r="BD514"/>
      <c r="BE514"/>
      <c r="BF514"/>
      <c r="BG514"/>
      <c r="BH514"/>
      <c r="BI514"/>
      <c r="BJ514"/>
      <c r="BK514"/>
      <c r="BL514"/>
      <c r="BM514"/>
      <c r="BN514"/>
      <c r="BO514"/>
      <c r="BP514"/>
      <c r="BQ514"/>
      <c r="BR514"/>
      <c r="BS514"/>
      <c r="BT514"/>
      <c r="BU514"/>
      <c r="BV514"/>
      <c r="BW514"/>
      <c r="BX514"/>
    </row>
    <row r="515" spans="2:76" s="95" customFormat="1" x14ac:dyDescent="0.25">
      <c r="B515" s="115"/>
      <c r="J515"/>
      <c r="K515"/>
      <c r="L515"/>
      <c r="M515"/>
      <c r="N515"/>
      <c r="O515"/>
      <c r="P515"/>
      <c r="Q515"/>
      <c r="R515"/>
      <c r="S515"/>
      <c r="T515"/>
      <c r="U515"/>
      <c r="V515"/>
      <c r="W515"/>
      <c r="X515"/>
      <c r="Y515"/>
      <c r="Z515"/>
      <c r="AA515"/>
      <c r="AB515"/>
      <c r="AC515"/>
      <c r="AD515"/>
      <c r="AE515"/>
      <c r="AF515"/>
      <c r="AG515"/>
      <c r="AH515"/>
      <c r="AI515"/>
      <c r="AJ515"/>
      <c r="AK515"/>
      <c r="AL515"/>
      <c r="AM515"/>
      <c r="AN515"/>
      <c r="AO515"/>
      <c r="AP515"/>
      <c r="AQ515"/>
      <c r="AR515"/>
      <c r="AS515"/>
      <c r="AT515"/>
      <c r="AU515"/>
      <c r="AV515"/>
      <c r="AW515"/>
      <c r="AX515"/>
      <c r="AY515"/>
      <c r="AZ515"/>
      <c r="BA515"/>
      <c r="BB515"/>
      <c r="BC515"/>
      <c r="BD515"/>
      <c r="BE515"/>
      <c r="BF515"/>
      <c r="BG515"/>
      <c r="BH515"/>
      <c r="BI515"/>
      <c r="BJ515"/>
      <c r="BK515"/>
      <c r="BL515"/>
      <c r="BM515"/>
      <c r="BN515"/>
      <c r="BO515"/>
      <c r="BP515"/>
      <c r="BQ515"/>
      <c r="BR515"/>
      <c r="BS515"/>
      <c r="BT515"/>
      <c r="BU515"/>
      <c r="BV515"/>
      <c r="BW515"/>
      <c r="BX515"/>
    </row>
    <row r="516" spans="2:76" s="95" customFormat="1" x14ac:dyDescent="0.25">
      <c r="B516" s="115"/>
      <c r="J516"/>
      <c r="K516"/>
      <c r="L516"/>
      <c r="M516"/>
      <c r="N516"/>
      <c r="O516"/>
      <c r="P516"/>
      <c r="Q516"/>
      <c r="R516"/>
      <c r="S516"/>
      <c r="T516"/>
      <c r="U516"/>
      <c r="V516"/>
      <c r="W516"/>
      <c r="X516"/>
      <c r="Y516"/>
      <c r="Z516"/>
      <c r="AA516"/>
      <c r="AB516"/>
      <c r="AC516"/>
      <c r="AD516"/>
      <c r="AE516"/>
      <c r="AF516"/>
      <c r="AG516"/>
      <c r="AH516"/>
      <c r="AI516"/>
      <c r="AJ516"/>
      <c r="AK516"/>
      <c r="AL516"/>
      <c r="AM516"/>
      <c r="AN516"/>
      <c r="AO516"/>
      <c r="AP516"/>
      <c r="AQ516"/>
      <c r="AR516"/>
      <c r="AS516"/>
      <c r="AT516"/>
      <c r="AU516"/>
      <c r="AV516"/>
      <c r="AW516"/>
      <c r="AX516"/>
      <c r="AY516"/>
      <c r="AZ516"/>
      <c r="BA516"/>
      <c r="BB516"/>
      <c r="BC516"/>
      <c r="BD516"/>
      <c r="BE516"/>
      <c r="BF516"/>
      <c r="BG516"/>
      <c r="BH516"/>
      <c r="BI516"/>
      <c r="BJ516"/>
      <c r="BK516"/>
      <c r="BL516"/>
      <c r="BM516"/>
      <c r="BN516"/>
      <c r="BO516"/>
      <c r="BP516"/>
      <c r="BQ516"/>
      <c r="BR516"/>
      <c r="BS516"/>
      <c r="BT516"/>
      <c r="BU516"/>
      <c r="BV516"/>
      <c r="BW516"/>
      <c r="BX516"/>
    </row>
    <row r="517" spans="2:76" s="95" customFormat="1" x14ac:dyDescent="0.25">
      <c r="B517" s="115"/>
      <c r="J517"/>
      <c r="K517"/>
      <c r="L517"/>
      <c r="M517"/>
      <c r="N517"/>
      <c r="O517"/>
      <c r="P517"/>
      <c r="Q517"/>
      <c r="R517"/>
      <c r="S517"/>
      <c r="T517"/>
      <c r="U517"/>
      <c r="V517"/>
      <c r="W517"/>
      <c r="X517"/>
      <c r="Y517"/>
      <c r="Z517"/>
      <c r="AA517"/>
      <c r="AB517"/>
      <c r="AC517"/>
      <c r="AD517"/>
      <c r="AE517"/>
      <c r="AF517"/>
      <c r="AG517"/>
      <c r="AH517"/>
      <c r="AI517"/>
      <c r="AJ517"/>
      <c r="AK517"/>
      <c r="AL517"/>
      <c r="AM517"/>
      <c r="AN517"/>
      <c r="AO517"/>
      <c r="AP517"/>
      <c r="AQ517"/>
      <c r="AR517"/>
      <c r="AS517"/>
      <c r="AT517"/>
      <c r="AU517"/>
      <c r="AV517"/>
      <c r="AW517"/>
      <c r="AX517"/>
      <c r="AY517"/>
      <c r="AZ517"/>
      <c r="BA517"/>
      <c r="BB517"/>
      <c r="BC517"/>
      <c r="BD517"/>
      <c r="BE517"/>
      <c r="BF517"/>
      <c r="BG517"/>
      <c r="BH517"/>
      <c r="BI517"/>
      <c r="BJ517"/>
      <c r="BK517"/>
      <c r="BL517"/>
      <c r="BM517"/>
      <c r="BN517"/>
      <c r="BO517"/>
      <c r="BP517"/>
      <c r="BQ517"/>
      <c r="BR517"/>
      <c r="BS517"/>
      <c r="BT517"/>
      <c r="BU517"/>
      <c r="BV517"/>
      <c r="BW517"/>
      <c r="BX517"/>
    </row>
    <row r="518" spans="2:76" s="95" customFormat="1" x14ac:dyDescent="0.25">
      <c r="B518" s="115"/>
      <c r="J518"/>
      <c r="K518"/>
      <c r="L518"/>
      <c r="M518"/>
      <c r="N518"/>
      <c r="O518"/>
      <c r="P518"/>
      <c r="Q518"/>
      <c r="R518"/>
      <c r="S518"/>
      <c r="T518"/>
      <c r="U518"/>
      <c r="V518"/>
      <c r="W518"/>
      <c r="X518"/>
      <c r="Y518"/>
      <c r="Z518"/>
      <c r="AA518"/>
      <c r="AB518"/>
      <c r="AC518"/>
      <c r="AD518"/>
      <c r="AE518"/>
      <c r="AF518"/>
      <c r="AG518"/>
      <c r="AH518"/>
      <c r="AI518"/>
      <c r="AJ518"/>
      <c r="AK518"/>
      <c r="AL518"/>
      <c r="AM518"/>
      <c r="AN518"/>
      <c r="AO518"/>
      <c r="AP518"/>
      <c r="AQ518"/>
      <c r="AR518"/>
      <c r="AS518"/>
      <c r="AT518"/>
      <c r="AU518"/>
      <c r="AV518"/>
      <c r="AW518"/>
      <c r="AX518"/>
      <c r="AY518"/>
      <c r="AZ518"/>
      <c r="BA518"/>
      <c r="BB518"/>
      <c r="BC518"/>
      <c r="BD518"/>
      <c r="BE518"/>
      <c r="BF518"/>
      <c r="BG518"/>
      <c r="BH518"/>
      <c r="BI518"/>
      <c r="BJ518"/>
      <c r="BK518"/>
      <c r="BL518"/>
      <c r="BM518"/>
      <c r="BN518"/>
      <c r="BO518"/>
      <c r="BP518"/>
      <c r="BQ518"/>
      <c r="BR518"/>
      <c r="BS518"/>
      <c r="BT518"/>
      <c r="BU518"/>
      <c r="BV518"/>
      <c r="BW518"/>
      <c r="BX518"/>
    </row>
    <row r="519" spans="2:76" s="95" customFormat="1" x14ac:dyDescent="0.25">
      <c r="B519" s="115"/>
      <c r="J519"/>
      <c r="K519"/>
      <c r="L519"/>
      <c r="M519"/>
      <c r="N519"/>
      <c r="O519"/>
      <c r="P519"/>
      <c r="Q519"/>
      <c r="R519"/>
      <c r="S519"/>
      <c r="T519"/>
      <c r="U519"/>
      <c r="V519"/>
      <c r="W519"/>
      <c r="X519"/>
      <c r="Y519"/>
      <c r="Z519"/>
      <c r="AA519"/>
      <c r="AB519"/>
      <c r="AC519"/>
      <c r="AD519"/>
      <c r="AE519"/>
      <c r="AF519"/>
      <c r="AG519"/>
      <c r="AH519"/>
      <c r="AI519"/>
      <c r="AJ519"/>
      <c r="AK519"/>
      <c r="AL519"/>
      <c r="AM519"/>
      <c r="AN519"/>
      <c r="AO519"/>
      <c r="AP519"/>
      <c r="AQ519"/>
      <c r="AR519"/>
      <c r="AS519"/>
      <c r="AT519"/>
      <c r="AU519"/>
      <c r="AV519"/>
      <c r="AW519"/>
      <c r="AX519"/>
      <c r="AY519"/>
      <c r="AZ519"/>
      <c r="BA519"/>
      <c r="BB519"/>
      <c r="BC519"/>
      <c r="BD519"/>
      <c r="BE519"/>
      <c r="BF519"/>
      <c r="BG519"/>
      <c r="BH519"/>
      <c r="BI519"/>
      <c r="BJ519"/>
      <c r="BK519"/>
      <c r="BL519"/>
      <c r="BM519"/>
      <c r="BN519"/>
      <c r="BO519"/>
      <c r="BP519"/>
      <c r="BQ519"/>
      <c r="BR519"/>
      <c r="BS519"/>
      <c r="BT519"/>
      <c r="BU519"/>
      <c r="BV519"/>
      <c r="BW519"/>
      <c r="BX519"/>
    </row>
    <row r="520" spans="2:76" s="95" customFormat="1" x14ac:dyDescent="0.25">
      <c r="B520" s="115"/>
      <c r="J520"/>
      <c r="K520"/>
      <c r="L520"/>
      <c r="M520"/>
      <c r="N520"/>
      <c r="O520"/>
      <c r="P520"/>
      <c r="Q520"/>
      <c r="R520"/>
      <c r="S520"/>
      <c r="T520"/>
      <c r="U520"/>
      <c r="V520"/>
      <c r="W520"/>
      <c r="X520"/>
      <c r="Y520"/>
      <c r="Z520"/>
      <c r="AA520"/>
      <c r="AB520"/>
      <c r="AC520"/>
      <c r="AD520"/>
      <c r="AE520"/>
      <c r="AF520"/>
      <c r="AG520"/>
      <c r="AH520"/>
      <c r="AI520"/>
      <c r="AJ520"/>
      <c r="AK520"/>
      <c r="AL520"/>
      <c r="AM520"/>
      <c r="AN520"/>
      <c r="AO520"/>
      <c r="AP520"/>
      <c r="AQ520"/>
      <c r="AR520"/>
      <c r="AS520"/>
      <c r="AT520"/>
      <c r="AU520"/>
      <c r="AV520"/>
      <c r="AW520"/>
      <c r="AX520"/>
      <c r="AY520"/>
      <c r="AZ520"/>
      <c r="BA520"/>
      <c r="BB520"/>
      <c r="BC520"/>
      <c r="BD520"/>
      <c r="BE520"/>
      <c r="BF520"/>
      <c r="BG520"/>
      <c r="BH520"/>
      <c r="BI520"/>
      <c r="BJ520"/>
      <c r="BK520"/>
      <c r="BL520"/>
      <c r="BM520"/>
      <c r="BN520"/>
      <c r="BO520"/>
      <c r="BP520"/>
      <c r="BQ520"/>
      <c r="BR520"/>
      <c r="BS520"/>
      <c r="BT520"/>
      <c r="BU520"/>
      <c r="BV520"/>
      <c r="BW520"/>
      <c r="BX520"/>
    </row>
    <row r="521" spans="2:76" s="95" customFormat="1" x14ac:dyDescent="0.25">
      <c r="B521" s="115"/>
      <c r="J521"/>
      <c r="K521"/>
      <c r="L521"/>
      <c r="M521"/>
      <c r="N521"/>
      <c r="O521"/>
      <c r="P521"/>
      <c r="Q521"/>
      <c r="R521"/>
      <c r="S521"/>
      <c r="T521"/>
      <c r="U521"/>
      <c r="V521"/>
      <c r="W521"/>
      <c r="X521"/>
      <c r="Y521"/>
      <c r="Z521"/>
      <c r="AA521"/>
      <c r="AB521"/>
      <c r="AC521"/>
      <c r="AD521"/>
      <c r="AE521"/>
      <c r="AF521"/>
      <c r="AG521"/>
      <c r="AH521"/>
      <c r="AI521"/>
      <c r="AJ521"/>
      <c r="AK521"/>
      <c r="AL521"/>
      <c r="AM521"/>
      <c r="AN521"/>
      <c r="AO521"/>
      <c r="AP521"/>
      <c r="AQ521"/>
      <c r="AR521"/>
      <c r="AS521"/>
      <c r="AT521"/>
      <c r="AU521"/>
      <c r="AV521"/>
      <c r="AW521"/>
      <c r="AX521"/>
      <c r="AY521"/>
      <c r="AZ521"/>
      <c r="BA521"/>
      <c r="BB521"/>
      <c r="BC521"/>
      <c r="BD521"/>
      <c r="BE521"/>
      <c r="BF521"/>
      <c r="BG521"/>
      <c r="BH521"/>
      <c r="BI521"/>
      <c r="BJ521"/>
      <c r="BK521"/>
      <c r="BL521"/>
      <c r="BM521"/>
      <c r="BN521"/>
      <c r="BO521"/>
      <c r="BP521"/>
      <c r="BQ521"/>
      <c r="BR521"/>
      <c r="BS521"/>
      <c r="BT521"/>
      <c r="BU521"/>
      <c r="BV521"/>
      <c r="BW521"/>
      <c r="BX521"/>
    </row>
    <row r="522" spans="2:76" s="95" customFormat="1" x14ac:dyDescent="0.25">
      <c r="B522" s="115"/>
      <c r="J522"/>
      <c r="K522"/>
      <c r="L522"/>
      <c r="M522"/>
      <c r="N522"/>
      <c r="O522"/>
      <c r="P522"/>
      <c r="Q522"/>
      <c r="R522"/>
      <c r="S522"/>
      <c r="T522"/>
      <c r="U522"/>
      <c r="V522"/>
      <c r="W522"/>
      <c r="X522"/>
      <c r="Y522"/>
      <c r="Z522"/>
      <c r="AA522"/>
      <c r="AB522"/>
      <c r="AC522"/>
      <c r="AD522"/>
      <c r="AE522"/>
      <c r="AF522"/>
      <c r="AG522"/>
      <c r="AH522"/>
      <c r="AI522"/>
      <c r="AJ522"/>
      <c r="AK522"/>
      <c r="AL522"/>
      <c r="AM522"/>
      <c r="AN522"/>
      <c r="AO522"/>
      <c r="AP522"/>
      <c r="AQ522"/>
      <c r="AR522"/>
      <c r="AS522"/>
      <c r="AT522"/>
      <c r="AU522"/>
      <c r="AV522"/>
      <c r="AW522"/>
      <c r="AX522"/>
      <c r="AY522"/>
      <c r="AZ522"/>
      <c r="BA522"/>
      <c r="BB522"/>
      <c r="BC522"/>
      <c r="BD522"/>
      <c r="BE522"/>
      <c r="BF522"/>
      <c r="BG522"/>
      <c r="BH522"/>
      <c r="BI522"/>
      <c r="BJ522"/>
      <c r="BK522"/>
      <c r="BL522"/>
      <c r="BM522"/>
      <c r="BN522"/>
      <c r="BO522"/>
      <c r="BP522"/>
      <c r="BQ522"/>
      <c r="BR522"/>
      <c r="BS522"/>
      <c r="BT522"/>
      <c r="BU522"/>
      <c r="BV522"/>
      <c r="BW522"/>
      <c r="BX522"/>
    </row>
    <row r="523" spans="2:76" s="95" customFormat="1" x14ac:dyDescent="0.25">
      <c r="B523" s="115"/>
      <c r="J523"/>
      <c r="K523"/>
      <c r="L523"/>
      <c r="M523"/>
      <c r="N523"/>
      <c r="O523"/>
      <c r="P523"/>
      <c r="Q523"/>
      <c r="R523"/>
      <c r="S523"/>
      <c r="T523"/>
      <c r="U523"/>
      <c r="V523"/>
      <c r="W523"/>
      <c r="X523"/>
      <c r="Y523"/>
      <c r="Z523"/>
      <c r="AA523"/>
      <c r="AB523"/>
      <c r="AC523"/>
      <c r="AD523"/>
      <c r="AE523"/>
      <c r="AF523"/>
      <c r="AG523"/>
      <c r="AH523"/>
      <c r="AI523"/>
      <c r="AJ523"/>
      <c r="AK523"/>
      <c r="AL523"/>
      <c r="AM523"/>
      <c r="AN523"/>
      <c r="AO523"/>
      <c r="AP523"/>
      <c r="AQ523"/>
      <c r="AR523"/>
      <c r="AS523"/>
      <c r="AT523"/>
      <c r="AU523"/>
      <c r="AV523"/>
      <c r="AW523"/>
      <c r="AX523"/>
      <c r="AY523"/>
      <c r="AZ523"/>
      <c r="BA523"/>
      <c r="BB523"/>
      <c r="BC523"/>
      <c r="BD523"/>
      <c r="BE523"/>
      <c r="BF523"/>
      <c r="BG523"/>
      <c r="BH523"/>
      <c r="BI523"/>
      <c r="BJ523"/>
      <c r="BK523"/>
      <c r="BL523"/>
      <c r="BM523"/>
      <c r="BN523"/>
      <c r="BO523"/>
      <c r="BP523"/>
      <c r="BQ523"/>
      <c r="BR523"/>
      <c r="BS523"/>
      <c r="BT523"/>
      <c r="BU523"/>
      <c r="BV523"/>
      <c r="BW523"/>
      <c r="BX523"/>
    </row>
    <row r="524" spans="2:76" s="95" customFormat="1" x14ac:dyDescent="0.25">
      <c r="B524" s="115"/>
      <c r="J524"/>
      <c r="K524"/>
      <c r="L524"/>
      <c r="M524"/>
      <c r="N524"/>
      <c r="O524"/>
      <c r="P524"/>
      <c r="Q524"/>
      <c r="R524"/>
      <c r="S524"/>
      <c r="T524"/>
      <c r="U524"/>
      <c r="V524"/>
      <c r="W524"/>
      <c r="X524"/>
      <c r="Y524"/>
      <c r="Z524"/>
      <c r="AA524"/>
      <c r="AB524"/>
      <c r="AC524"/>
      <c r="AD524"/>
      <c r="AE524"/>
      <c r="AF524"/>
      <c r="AG524"/>
      <c r="AH524"/>
      <c r="AI524"/>
      <c r="AJ524"/>
      <c r="AK524"/>
      <c r="AL524"/>
      <c r="AM524"/>
      <c r="AN524"/>
      <c r="AO524"/>
      <c r="AP524"/>
      <c r="AQ524"/>
      <c r="AR524"/>
      <c r="AS524"/>
      <c r="AT524"/>
      <c r="AU524"/>
      <c r="AV524"/>
      <c r="AW524"/>
      <c r="AX524"/>
      <c r="AY524"/>
      <c r="AZ524"/>
      <c r="BA524"/>
      <c r="BB524"/>
      <c r="BC524"/>
      <c r="BD524"/>
      <c r="BE524"/>
      <c r="BF524"/>
      <c r="BG524"/>
      <c r="BH524"/>
      <c r="BI524"/>
      <c r="BJ524"/>
      <c r="BK524"/>
      <c r="BL524"/>
      <c r="BM524"/>
      <c r="BN524"/>
      <c r="BO524"/>
      <c r="BP524"/>
      <c r="BQ524"/>
      <c r="BR524"/>
      <c r="BS524"/>
      <c r="BT524"/>
      <c r="BU524"/>
      <c r="BV524"/>
      <c r="BW524"/>
      <c r="BX524"/>
    </row>
    <row r="525" spans="2:76" s="95" customFormat="1" x14ac:dyDescent="0.25">
      <c r="B525" s="115"/>
      <c r="J525"/>
      <c r="K525"/>
      <c r="L525"/>
      <c r="M525"/>
      <c r="N525"/>
      <c r="O525"/>
      <c r="P525"/>
      <c r="Q525"/>
      <c r="R525"/>
      <c r="S525"/>
      <c r="T525"/>
      <c r="U525"/>
      <c r="V525"/>
      <c r="W525"/>
      <c r="X525"/>
      <c r="Y525"/>
      <c r="Z525"/>
      <c r="AA525"/>
      <c r="AB525"/>
      <c r="AC525"/>
      <c r="AD525"/>
      <c r="AE525"/>
      <c r="AF525"/>
      <c r="AG525"/>
      <c r="AH525"/>
      <c r="AI525"/>
      <c r="AJ525"/>
      <c r="AK525"/>
      <c r="AL525"/>
      <c r="AM525"/>
      <c r="AN525"/>
      <c r="AO525"/>
      <c r="AP525"/>
      <c r="AQ525"/>
      <c r="AR525"/>
      <c r="AS525"/>
      <c r="AT525"/>
      <c r="AU525"/>
      <c r="AV525"/>
      <c r="AW525"/>
      <c r="AX525"/>
      <c r="AY525"/>
      <c r="AZ525"/>
      <c r="BA525"/>
      <c r="BB525"/>
      <c r="BC525"/>
      <c r="BD525"/>
      <c r="BE525"/>
      <c r="BF525"/>
      <c r="BG525"/>
      <c r="BH525"/>
      <c r="BI525"/>
      <c r="BJ525"/>
      <c r="BK525"/>
      <c r="BL525"/>
      <c r="BM525"/>
      <c r="BN525"/>
      <c r="BO525"/>
      <c r="BP525"/>
      <c r="BQ525"/>
      <c r="BR525"/>
      <c r="BS525"/>
      <c r="BT525"/>
      <c r="BU525"/>
      <c r="BV525"/>
      <c r="BW525"/>
      <c r="BX525"/>
    </row>
    <row r="526" spans="2:76" s="95" customFormat="1" x14ac:dyDescent="0.25">
      <c r="B526" s="115"/>
      <c r="J526"/>
      <c r="K526"/>
      <c r="L526"/>
      <c r="M526"/>
      <c r="N526"/>
      <c r="O526"/>
      <c r="P526"/>
      <c r="Q526"/>
      <c r="R526"/>
      <c r="S526"/>
      <c r="T526"/>
      <c r="U526"/>
      <c r="V526"/>
      <c r="W526"/>
      <c r="X526"/>
      <c r="Y526"/>
      <c r="Z526"/>
      <c r="AA526"/>
      <c r="AB526"/>
      <c r="AC526"/>
      <c r="AD526"/>
      <c r="AE526"/>
      <c r="AF526"/>
      <c r="AG526"/>
      <c r="AH526"/>
      <c r="AI526"/>
      <c r="AJ526"/>
      <c r="AK526"/>
      <c r="AL526"/>
      <c r="AM526"/>
      <c r="AN526"/>
      <c r="AO526"/>
      <c r="AP526"/>
      <c r="AQ526"/>
      <c r="AR526"/>
      <c r="AS526"/>
      <c r="AT526"/>
      <c r="AU526"/>
      <c r="AV526"/>
      <c r="AW526"/>
      <c r="AX526"/>
      <c r="AY526"/>
      <c r="AZ526"/>
      <c r="BA526"/>
      <c r="BB526"/>
      <c r="BC526"/>
      <c r="BD526"/>
      <c r="BE526"/>
      <c r="BF526"/>
      <c r="BG526"/>
      <c r="BH526"/>
      <c r="BI526"/>
      <c r="BJ526"/>
      <c r="BK526"/>
      <c r="BL526"/>
      <c r="BM526"/>
      <c r="BN526"/>
      <c r="BO526"/>
      <c r="BP526"/>
      <c r="BQ526"/>
      <c r="BR526"/>
      <c r="BS526"/>
      <c r="BT526"/>
      <c r="BU526"/>
      <c r="BV526"/>
      <c r="BW526"/>
      <c r="BX526"/>
    </row>
    <row r="527" spans="2:76" s="95" customFormat="1" x14ac:dyDescent="0.25">
      <c r="B527" s="115"/>
      <c r="J527"/>
      <c r="K527"/>
      <c r="L527"/>
      <c r="M527"/>
      <c r="N527"/>
      <c r="O527"/>
      <c r="P527"/>
      <c r="Q527"/>
      <c r="R527"/>
      <c r="S527"/>
      <c r="T527"/>
      <c r="U527"/>
      <c r="V527"/>
      <c r="W527"/>
      <c r="X527"/>
      <c r="Y527"/>
      <c r="Z527"/>
      <c r="AA527"/>
      <c r="AB527"/>
      <c r="AC527"/>
      <c r="AD527"/>
      <c r="AE527"/>
      <c r="AF527"/>
      <c r="AG527"/>
      <c r="AH527"/>
      <c r="AI527"/>
      <c r="AJ527"/>
      <c r="AK527"/>
      <c r="AL527"/>
      <c r="AM527"/>
      <c r="AN527"/>
      <c r="AO527"/>
      <c r="AP527"/>
      <c r="AQ527"/>
      <c r="AR527"/>
      <c r="AS527"/>
      <c r="AT527"/>
      <c r="AU527"/>
      <c r="AV527"/>
      <c r="AW527"/>
      <c r="AX527"/>
      <c r="AY527"/>
      <c r="AZ527"/>
      <c r="BA527"/>
      <c r="BB527"/>
      <c r="BC527"/>
      <c r="BD527"/>
      <c r="BE527"/>
      <c r="BF527"/>
      <c r="BG527"/>
      <c r="BH527"/>
      <c r="BI527"/>
      <c r="BJ527"/>
      <c r="BK527"/>
      <c r="BL527"/>
      <c r="BM527"/>
      <c r="BN527"/>
      <c r="BO527"/>
      <c r="BP527"/>
      <c r="BQ527"/>
      <c r="BR527"/>
      <c r="BS527"/>
      <c r="BT527"/>
      <c r="BU527"/>
      <c r="BV527"/>
      <c r="BW527"/>
      <c r="BX527"/>
    </row>
    <row r="528" spans="2:76" s="95" customFormat="1" x14ac:dyDescent="0.25">
      <c r="B528" s="115"/>
      <c r="J528"/>
      <c r="K528"/>
      <c r="L528"/>
      <c r="M528"/>
      <c r="N528"/>
      <c r="O528"/>
      <c r="P528"/>
      <c r="Q528"/>
      <c r="R528"/>
      <c r="S528"/>
      <c r="T528"/>
      <c r="U528"/>
      <c r="V528"/>
      <c r="W528"/>
      <c r="X528"/>
      <c r="Y528"/>
      <c r="Z528"/>
      <c r="AA528"/>
      <c r="AB528"/>
      <c r="AC528"/>
      <c r="AD528"/>
      <c r="AE528"/>
      <c r="AF528"/>
      <c r="AG528"/>
      <c r="AH528"/>
      <c r="AI528"/>
      <c r="AJ528"/>
      <c r="AK528"/>
      <c r="AL528"/>
      <c r="AM528"/>
      <c r="AN528"/>
      <c r="AO528"/>
      <c r="AP528"/>
      <c r="AQ528"/>
      <c r="AR528"/>
      <c r="AS528"/>
      <c r="AT528"/>
      <c r="AU528"/>
      <c r="AV528"/>
      <c r="AW528"/>
      <c r="AX528"/>
      <c r="AY528"/>
      <c r="AZ528"/>
      <c r="BA528"/>
      <c r="BB528"/>
      <c r="BC528"/>
      <c r="BD528"/>
      <c r="BE528"/>
      <c r="BF528"/>
      <c r="BG528"/>
      <c r="BH528"/>
      <c r="BI528"/>
      <c r="BJ528"/>
      <c r="BK528"/>
      <c r="BL528"/>
      <c r="BM528"/>
      <c r="BN528"/>
      <c r="BO528"/>
      <c r="BP528"/>
      <c r="BQ528"/>
      <c r="BR528"/>
      <c r="BS528"/>
      <c r="BT528"/>
      <c r="BU528"/>
      <c r="BV528"/>
      <c r="BW528"/>
      <c r="BX528"/>
    </row>
    <row r="529" spans="2:76" s="95" customFormat="1" x14ac:dyDescent="0.25">
      <c r="B529" s="115"/>
      <c r="J529"/>
      <c r="K529"/>
      <c r="L529"/>
      <c r="M529"/>
      <c r="N529"/>
      <c r="O529"/>
      <c r="P529"/>
      <c r="Q529"/>
      <c r="R529"/>
      <c r="S529"/>
      <c r="T529"/>
      <c r="U529"/>
      <c r="V529"/>
      <c r="W529"/>
      <c r="X529"/>
      <c r="Y529"/>
      <c r="Z529"/>
      <c r="AA529"/>
      <c r="AB529"/>
      <c r="AC529"/>
      <c r="AD529"/>
      <c r="AE529"/>
      <c r="AF529"/>
      <c r="AG529"/>
      <c r="AH529"/>
      <c r="AI529"/>
      <c r="AJ529"/>
      <c r="AK529"/>
      <c r="AL529"/>
      <c r="AM529"/>
      <c r="AN529"/>
      <c r="AO529"/>
      <c r="AP529"/>
      <c r="AQ529"/>
      <c r="AR529"/>
      <c r="AS529"/>
      <c r="AT529"/>
      <c r="AU529"/>
      <c r="AV529"/>
      <c r="AW529"/>
      <c r="AX529"/>
      <c r="AY529"/>
      <c r="AZ529"/>
      <c r="BA529"/>
      <c r="BB529"/>
      <c r="BC529"/>
      <c r="BD529"/>
      <c r="BE529"/>
      <c r="BF529"/>
      <c r="BG529"/>
      <c r="BH529"/>
      <c r="BI529"/>
      <c r="BJ529"/>
      <c r="BK529"/>
      <c r="BL529"/>
      <c r="BM529"/>
      <c r="BN529"/>
      <c r="BO529"/>
      <c r="BP529"/>
      <c r="BQ529"/>
      <c r="BR529"/>
      <c r="BS529"/>
      <c r="BT529"/>
      <c r="BU529"/>
      <c r="BV529"/>
      <c r="BW529"/>
      <c r="BX529"/>
    </row>
    <row r="530" spans="2:76" s="95" customFormat="1" x14ac:dyDescent="0.25">
      <c r="B530" s="115"/>
      <c r="J530"/>
      <c r="K530"/>
      <c r="L530"/>
      <c r="M530"/>
      <c r="N530"/>
      <c r="O530"/>
      <c r="P530"/>
      <c r="Q530"/>
      <c r="R530"/>
      <c r="S530"/>
      <c r="T530"/>
      <c r="U530"/>
      <c r="V530"/>
      <c r="W530"/>
      <c r="X530"/>
      <c r="Y530"/>
      <c r="Z530"/>
      <c r="AA530"/>
      <c r="AB530"/>
      <c r="AC530"/>
      <c r="AD530"/>
      <c r="AE530"/>
      <c r="AF530"/>
      <c r="AG530"/>
      <c r="AH530"/>
      <c r="AI530"/>
      <c r="AJ530"/>
      <c r="AK530"/>
      <c r="AL530"/>
      <c r="AM530"/>
      <c r="AN530"/>
      <c r="AO530"/>
      <c r="AP530"/>
      <c r="AQ530"/>
      <c r="AR530"/>
      <c r="AS530"/>
      <c r="AT530"/>
      <c r="AU530"/>
      <c r="AV530"/>
      <c r="AW530"/>
      <c r="AX530"/>
      <c r="AY530"/>
      <c r="AZ530"/>
      <c r="BA530"/>
      <c r="BB530"/>
      <c r="BC530"/>
      <c r="BD530"/>
      <c r="BE530"/>
      <c r="BF530"/>
      <c r="BG530"/>
      <c r="BH530"/>
      <c r="BI530"/>
      <c r="BJ530"/>
      <c r="BK530"/>
      <c r="BL530"/>
      <c r="BM530"/>
      <c r="BN530"/>
      <c r="BO530"/>
      <c r="BP530"/>
      <c r="BQ530"/>
      <c r="BR530"/>
      <c r="BS530"/>
      <c r="BT530"/>
      <c r="BU530"/>
      <c r="BV530"/>
      <c r="BW530"/>
      <c r="BX530"/>
    </row>
    <row r="531" spans="2:76" s="95" customFormat="1" x14ac:dyDescent="0.25">
      <c r="B531" s="115"/>
      <c r="J531"/>
      <c r="K531"/>
      <c r="L531"/>
      <c r="M531"/>
      <c r="N531"/>
      <c r="O531"/>
      <c r="P531"/>
      <c r="Q531"/>
      <c r="R531"/>
      <c r="S531"/>
      <c r="T531"/>
      <c r="U531"/>
      <c r="V531"/>
      <c r="W531"/>
      <c r="X531"/>
      <c r="Y531"/>
      <c r="Z531"/>
      <c r="AA531"/>
      <c r="AB531"/>
      <c r="AC531"/>
      <c r="AD531"/>
      <c r="AE531"/>
      <c r="AF531"/>
      <c r="AG531"/>
      <c r="AH531"/>
      <c r="AI531"/>
      <c r="AJ531"/>
      <c r="AK531"/>
      <c r="AL531"/>
      <c r="AM531"/>
      <c r="AN531"/>
      <c r="AO531"/>
      <c r="AP531"/>
      <c r="AQ531"/>
      <c r="AR531"/>
      <c r="AS531"/>
      <c r="AT531"/>
      <c r="AU531"/>
      <c r="AV531"/>
      <c r="AW531"/>
      <c r="AX531"/>
      <c r="AY531"/>
      <c r="AZ531"/>
      <c r="BA531"/>
      <c r="BB531"/>
      <c r="BC531"/>
      <c r="BD531"/>
      <c r="BE531"/>
      <c r="BF531"/>
      <c r="BG531"/>
      <c r="BH531"/>
      <c r="BI531"/>
      <c r="BJ531"/>
      <c r="BK531"/>
      <c r="BL531"/>
      <c r="BM531"/>
      <c r="BN531"/>
      <c r="BO531"/>
      <c r="BP531"/>
      <c r="BQ531"/>
      <c r="BR531"/>
      <c r="BS531"/>
      <c r="BT531"/>
      <c r="BU531"/>
      <c r="BV531"/>
      <c r="BW531"/>
      <c r="BX531"/>
    </row>
    <row r="532" spans="2:76" s="95" customFormat="1" x14ac:dyDescent="0.25">
      <c r="B532" s="115"/>
      <c r="J532"/>
      <c r="K532"/>
      <c r="L532"/>
      <c r="M532"/>
      <c r="N532"/>
      <c r="O532"/>
      <c r="P532"/>
      <c r="Q532"/>
      <c r="R532"/>
      <c r="S532"/>
      <c r="T532"/>
      <c r="U532"/>
      <c r="V532"/>
      <c r="W532"/>
      <c r="X532"/>
      <c r="Y532"/>
      <c r="Z532"/>
      <c r="AA532"/>
      <c r="AB532"/>
      <c r="AC532"/>
      <c r="AD532"/>
      <c r="AE532"/>
      <c r="AF532"/>
      <c r="AG532"/>
      <c r="AH532"/>
      <c r="AI532"/>
      <c r="AJ532"/>
      <c r="AK532"/>
      <c r="AL532"/>
      <c r="AM532"/>
      <c r="AN532"/>
      <c r="AO532"/>
      <c r="AP532"/>
      <c r="AQ532"/>
      <c r="AR532"/>
      <c r="AS532"/>
      <c r="AT532"/>
      <c r="AU532"/>
      <c r="AV532"/>
      <c r="AW532"/>
      <c r="AX532"/>
      <c r="AY532"/>
      <c r="AZ532"/>
      <c r="BA532"/>
      <c r="BB532"/>
      <c r="BC532"/>
      <c r="BD532"/>
      <c r="BE532"/>
      <c r="BF532"/>
      <c r="BG532"/>
      <c r="BH532"/>
      <c r="BI532"/>
      <c r="BJ532"/>
      <c r="BK532"/>
      <c r="BL532"/>
      <c r="BM532"/>
      <c r="BN532"/>
      <c r="BO532"/>
      <c r="BP532"/>
      <c r="BQ532"/>
      <c r="BR532"/>
      <c r="BS532"/>
      <c r="BT532"/>
      <c r="BU532"/>
      <c r="BV532"/>
      <c r="BW532"/>
      <c r="BX532"/>
    </row>
    <row r="533" spans="2:76" s="95" customFormat="1" x14ac:dyDescent="0.25">
      <c r="B533" s="115"/>
      <c r="J533"/>
      <c r="K533"/>
      <c r="L533"/>
      <c r="M533"/>
      <c r="N533"/>
      <c r="O533"/>
      <c r="P533"/>
      <c r="Q533"/>
      <c r="R533"/>
      <c r="S533"/>
      <c r="T533"/>
      <c r="U533"/>
      <c r="V533"/>
      <c r="W533"/>
      <c r="X533"/>
      <c r="Y533"/>
      <c r="Z533"/>
      <c r="AA533"/>
      <c r="AB533"/>
      <c r="AC533"/>
      <c r="AD533"/>
      <c r="AE533"/>
      <c r="AF533"/>
      <c r="AG533"/>
      <c r="AH533"/>
      <c r="AI533"/>
      <c r="AJ533"/>
      <c r="AK533"/>
      <c r="AL533"/>
      <c r="AM533"/>
      <c r="AN533"/>
      <c r="AO533"/>
      <c r="AP533"/>
      <c r="AQ533"/>
      <c r="AR533"/>
      <c r="AS533"/>
      <c r="AT533"/>
      <c r="AU533"/>
      <c r="AV533"/>
      <c r="AW533"/>
      <c r="AX533"/>
      <c r="AY533"/>
      <c r="AZ533"/>
      <c r="BA533"/>
      <c r="BB533"/>
      <c r="BC533"/>
      <c r="BD533"/>
      <c r="BE533"/>
      <c r="BF533"/>
      <c r="BG533"/>
      <c r="BH533"/>
      <c r="BI533"/>
      <c r="BJ533"/>
      <c r="BK533"/>
      <c r="BL533"/>
      <c r="BM533"/>
      <c r="BN533"/>
      <c r="BO533"/>
      <c r="BP533"/>
      <c r="BQ533"/>
      <c r="BR533"/>
      <c r="BS533"/>
      <c r="BT533"/>
      <c r="BU533"/>
      <c r="BV533"/>
      <c r="BW533"/>
      <c r="BX533"/>
    </row>
  </sheetData>
  <sheetProtection algorithmName="SHA-512" hashValue="0NmsP2/5p0bH9MenmThIiIIAWuE0DX8KCP8IwHjrSpmqot5wTZqBErMgbqly9fvFCQc+HYJ/MPWpqK6YZmVsaA==" saltValue="bHm9TVgOdNQaoE4u3HTNhw==" spinCount="100000" sheet="1" selectLockedCells="1"/>
  <mergeCells count="45">
    <mergeCell ref="B64:H64"/>
    <mergeCell ref="B1:H1"/>
    <mergeCell ref="B2:H2"/>
    <mergeCell ref="B3:H3"/>
    <mergeCell ref="B4:H4"/>
    <mergeCell ref="B17:H17"/>
    <mergeCell ref="B43:H43"/>
    <mergeCell ref="B46:H46"/>
    <mergeCell ref="B47:H47"/>
    <mergeCell ref="B48:H48"/>
    <mergeCell ref="B49:H49"/>
    <mergeCell ref="B51:H51"/>
    <mergeCell ref="B143:H143"/>
    <mergeCell ref="B90:H90"/>
    <mergeCell ref="B93:H93"/>
    <mergeCell ref="B94:H94"/>
    <mergeCell ref="B95:H95"/>
    <mergeCell ref="B96:H96"/>
    <mergeCell ref="B98:H98"/>
    <mergeCell ref="B111:H111"/>
    <mergeCell ref="B137:H137"/>
    <mergeCell ref="B140:H140"/>
    <mergeCell ref="B141:H141"/>
    <mergeCell ref="B142:H142"/>
    <mergeCell ref="B235:H235"/>
    <mergeCell ref="B145:H145"/>
    <mergeCell ref="B158:H158"/>
    <mergeCell ref="B184:H184"/>
    <mergeCell ref="B187:H187"/>
    <mergeCell ref="B188:H188"/>
    <mergeCell ref="B189:H189"/>
    <mergeCell ref="B190:H190"/>
    <mergeCell ref="B192:H192"/>
    <mergeCell ref="B205:H205"/>
    <mergeCell ref="B231:H231"/>
    <mergeCell ref="B234:H234"/>
    <mergeCell ref="B282:H282"/>
    <mergeCell ref="B283:H283"/>
    <mergeCell ref="B284:H284"/>
    <mergeCell ref="B236:H236"/>
    <mergeCell ref="B237:H237"/>
    <mergeCell ref="B239:H239"/>
    <mergeCell ref="B252:H252"/>
    <mergeCell ref="B278:H278"/>
    <mergeCell ref="B281:H281"/>
  </mergeCells>
  <pageMargins left="0.75" right="0.75" top="1" bottom="1" header="0.5" footer="0.5"/>
  <pageSetup scale="87"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tint="0.59999389629810485"/>
    <pageSetUpPr fitToPage="1"/>
  </sheetPr>
  <dimension ref="A1:T51"/>
  <sheetViews>
    <sheetView zoomScale="90" zoomScaleNormal="90" zoomScalePageLayoutView="90" workbookViewId="0">
      <pane xSplit="1" ySplit="5" topLeftCell="B10" activePane="bottomRight" state="frozen"/>
      <selection activeCell="C42" sqref="C42"/>
      <selection pane="topRight" activeCell="C42" sqref="C42"/>
      <selection pane="bottomLeft" activeCell="C42" sqref="C42"/>
      <selection pane="bottomRight" activeCell="P37" sqref="P37"/>
    </sheetView>
  </sheetViews>
  <sheetFormatPr defaultColWidth="8.6640625" defaultRowHeight="13.2" x14ac:dyDescent="0.25"/>
  <cols>
    <col min="1" max="1" width="13.6640625" style="2" customWidth="1"/>
    <col min="2" max="2" width="16.33203125" customWidth="1"/>
    <col min="3" max="16" width="13.6640625" customWidth="1"/>
    <col min="17" max="17" width="15.6640625" customWidth="1"/>
    <col min="18" max="18" width="14.6640625" customWidth="1"/>
  </cols>
  <sheetData>
    <row r="1" spans="1:19" s="51" customFormat="1" ht="17.399999999999999" x14ac:dyDescent="0.3">
      <c r="A1" s="18" t="s">
        <v>1</v>
      </c>
      <c r="B1" s="18" t="s">
        <v>2</v>
      </c>
      <c r="C1" s="18" t="s">
        <v>3</v>
      </c>
      <c r="D1" s="18">
        <f>'Monthly Budget'!$F$3</f>
        <v>0</v>
      </c>
      <c r="R1" s="4" t="s">
        <v>18</v>
      </c>
    </row>
    <row r="2" spans="1:19" s="4" customFormat="1" x14ac:dyDescent="0.25">
      <c r="C2" s="4" t="s">
        <v>28</v>
      </c>
      <c r="J2" s="329" t="s">
        <v>280</v>
      </c>
      <c r="M2" s="4" t="s">
        <v>282</v>
      </c>
      <c r="P2" s="4" t="s">
        <v>278</v>
      </c>
      <c r="Q2" s="4" t="s">
        <v>22</v>
      </c>
      <c r="R2" s="4" t="s">
        <v>52</v>
      </c>
    </row>
    <row r="3" spans="1:19" s="4" customFormat="1" ht="13.8" thickBot="1" x14ac:dyDescent="0.3">
      <c r="A3" s="4" t="s">
        <v>4</v>
      </c>
      <c r="B3" s="4" t="s">
        <v>5</v>
      </c>
      <c r="C3" s="4" t="s">
        <v>29</v>
      </c>
      <c r="D3" s="4" t="s">
        <v>6</v>
      </c>
      <c r="E3" s="4" t="s">
        <v>7</v>
      </c>
      <c r="F3" s="4" t="s">
        <v>8</v>
      </c>
      <c r="G3" s="4" t="s">
        <v>26</v>
      </c>
      <c r="H3" s="4" t="s">
        <v>27</v>
      </c>
      <c r="I3" s="4" t="s">
        <v>9</v>
      </c>
      <c r="J3" s="4" t="s">
        <v>279</v>
      </c>
      <c r="K3" s="4" t="s">
        <v>10</v>
      </c>
      <c r="L3" s="4" t="s">
        <v>11</v>
      </c>
      <c r="M3" s="4" t="s">
        <v>274</v>
      </c>
      <c r="N3" s="4" t="s">
        <v>12</v>
      </c>
      <c r="O3" s="4" t="s">
        <v>30</v>
      </c>
      <c r="P3" s="4" t="s">
        <v>277</v>
      </c>
      <c r="Q3" s="4" t="s">
        <v>23</v>
      </c>
      <c r="R3" s="4" t="s">
        <v>25</v>
      </c>
    </row>
    <row r="4" spans="1:19" s="1" customFormat="1" ht="27" thickBot="1" x14ac:dyDescent="0.3">
      <c r="A4" s="20" t="s">
        <v>13</v>
      </c>
      <c r="B4" s="35">
        <f>+'Monthly Budget'!B7</f>
        <v>0</v>
      </c>
      <c r="C4" s="21">
        <f>+'Monthly Budget'!C7</f>
        <v>0</v>
      </c>
      <c r="D4" s="21">
        <f>+'Monthly Budget'!D7</f>
        <v>0</v>
      </c>
      <c r="E4" s="21">
        <f>+'Monthly Budget'!E7</f>
        <v>0</v>
      </c>
      <c r="F4" s="21">
        <f>+'Monthly Budget'!F7</f>
        <v>0</v>
      </c>
      <c r="G4" s="21">
        <f>+'Monthly Budget'!G7</f>
        <v>0</v>
      </c>
      <c r="H4" s="21">
        <f>+'Monthly Budget'!H7</f>
        <v>0</v>
      </c>
      <c r="I4" s="21">
        <f>+'Monthly Budget'!I7</f>
        <v>0</v>
      </c>
      <c r="J4" s="21">
        <f>+'Monthly Budget'!J7</f>
        <v>0</v>
      </c>
      <c r="K4" s="21">
        <f>+'Monthly Budget'!K7</f>
        <v>0</v>
      </c>
      <c r="L4" s="21">
        <f>+'Monthly Budget'!L7</f>
        <v>0</v>
      </c>
      <c r="M4" s="21">
        <f>+'Monthly Budget'!M7</f>
        <v>0</v>
      </c>
      <c r="N4" s="21">
        <f>+'Monthly Budget'!N7</f>
        <v>0</v>
      </c>
      <c r="O4" s="21">
        <f>+'Monthly Budget'!O7</f>
        <v>0</v>
      </c>
      <c r="P4" s="21">
        <f>+'Monthly Budget'!P7</f>
        <v>0</v>
      </c>
      <c r="Q4" s="21">
        <f>SUM(C4:P4)</f>
        <v>0</v>
      </c>
      <c r="R4" s="47">
        <f>+B4-Q4</f>
        <v>0</v>
      </c>
      <c r="S4" s="21"/>
    </row>
    <row r="5" spans="1:19" x14ac:dyDescent="0.25">
      <c r="A5" s="4" t="s">
        <v>0</v>
      </c>
      <c r="B5" s="36"/>
      <c r="C5" s="22"/>
      <c r="D5" s="22"/>
      <c r="E5" s="22"/>
      <c r="F5" s="22"/>
      <c r="G5" s="22"/>
      <c r="H5" s="22"/>
      <c r="I5" s="22"/>
      <c r="J5" s="22"/>
      <c r="K5" s="22"/>
      <c r="L5" s="22"/>
      <c r="M5" s="22"/>
      <c r="N5" s="22"/>
      <c r="O5" s="22"/>
      <c r="P5" s="22"/>
      <c r="Q5" s="22"/>
      <c r="R5" s="22"/>
      <c r="S5" s="3"/>
    </row>
    <row r="6" spans="1:19" x14ac:dyDescent="0.25">
      <c r="A6" s="4">
        <v>1</v>
      </c>
      <c r="B6" s="56"/>
      <c r="C6" s="48"/>
      <c r="D6" s="48"/>
      <c r="E6" s="48"/>
      <c r="F6" s="48"/>
      <c r="G6" s="48"/>
      <c r="H6" s="48"/>
      <c r="I6" s="48"/>
      <c r="J6" s="48"/>
      <c r="K6" s="48"/>
      <c r="L6" s="48"/>
      <c r="M6" s="48"/>
      <c r="N6" s="48"/>
      <c r="O6" s="48"/>
      <c r="P6" s="48"/>
      <c r="Q6" s="21">
        <f t="shared" ref="Q6:Q20" si="0">SUM(C6:P6)</f>
        <v>0</v>
      </c>
      <c r="R6" s="21">
        <f>+B6-Q6</f>
        <v>0</v>
      </c>
      <c r="S6" s="3"/>
    </row>
    <row r="7" spans="1:19" x14ac:dyDescent="0.25">
      <c r="A7" s="4">
        <v>2</v>
      </c>
      <c r="B7" s="56"/>
      <c r="C7" s="48"/>
      <c r="D7" s="48"/>
      <c r="E7" s="48"/>
      <c r="F7" s="48"/>
      <c r="G7" s="48"/>
      <c r="H7" s="48"/>
      <c r="I7" s="48"/>
      <c r="J7" s="48"/>
      <c r="K7" s="48"/>
      <c r="L7" s="48"/>
      <c r="M7" s="48"/>
      <c r="N7" s="48"/>
      <c r="O7" s="48"/>
      <c r="P7" s="48"/>
      <c r="Q7" s="21">
        <f t="shared" si="0"/>
        <v>0</v>
      </c>
      <c r="R7" s="21">
        <f>+B7-Q7+R6</f>
        <v>0</v>
      </c>
      <c r="S7" s="3"/>
    </row>
    <row r="8" spans="1:19" x14ac:dyDescent="0.25">
      <c r="A8" s="4">
        <v>3</v>
      </c>
      <c r="B8" s="56"/>
      <c r="C8" s="48"/>
      <c r="D8" s="48"/>
      <c r="E8" s="48"/>
      <c r="F8" s="48"/>
      <c r="G8" s="48"/>
      <c r="H8" s="48"/>
      <c r="I8" s="48"/>
      <c r="J8" s="48"/>
      <c r="K8" s="48"/>
      <c r="L8" s="48"/>
      <c r="M8" s="48"/>
      <c r="N8" s="48"/>
      <c r="O8" s="48"/>
      <c r="P8" s="48"/>
      <c r="Q8" s="21">
        <f t="shared" si="0"/>
        <v>0</v>
      </c>
      <c r="R8" s="21">
        <f t="shared" ref="R8:R37" si="1">+B8-Q8+R7</f>
        <v>0</v>
      </c>
      <c r="S8" s="3"/>
    </row>
    <row r="9" spans="1:19" x14ac:dyDescent="0.25">
      <c r="A9" s="4">
        <v>4</v>
      </c>
      <c r="B9" s="56"/>
      <c r="C9" s="48"/>
      <c r="D9" s="48"/>
      <c r="E9" s="48"/>
      <c r="F9" s="48"/>
      <c r="G9" s="48"/>
      <c r="H9" s="48"/>
      <c r="I9" s="48"/>
      <c r="J9" s="48"/>
      <c r="K9" s="48"/>
      <c r="L9" s="48"/>
      <c r="M9" s="48"/>
      <c r="N9" s="48"/>
      <c r="O9" s="48"/>
      <c r="P9" s="48"/>
      <c r="Q9" s="21">
        <f t="shared" si="0"/>
        <v>0</v>
      </c>
      <c r="R9" s="21">
        <f t="shared" si="1"/>
        <v>0</v>
      </c>
      <c r="S9" s="3"/>
    </row>
    <row r="10" spans="1:19" x14ac:dyDescent="0.25">
      <c r="A10" s="4">
        <v>5</v>
      </c>
      <c r="B10" s="56"/>
      <c r="C10" s="48"/>
      <c r="D10" s="48"/>
      <c r="E10" s="48"/>
      <c r="F10" s="49"/>
      <c r="G10" s="48"/>
      <c r="H10" s="48"/>
      <c r="I10" s="48"/>
      <c r="J10" s="48"/>
      <c r="K10" s="48"/>
      <c r="L10" s="48"/>
      <c r="M10" s="48"/>
      <c r="N10" s="48"/>
      <c r="O10" s="48"/>
      <c r="P10" s="48"/>
      <c r="Q10" s="21">
        <f t="shared" si="0"/>
        <v>0</v>
      </c>
      <c r="R10" s="21">
        <f t="shared" si="1"/>
        <v>0</v>
      </c>
      <c r="S10" s="3"/>
    </row>
    <row r="11" spans="1:19" x14ac:dyDescent="0.25">
      <c r="A11" s="4">
        <v>6</v>
      </c>
      <c r="B11" s="56"/>
      <c r="C11" s="48"/>
      <c r="D11" s="48"/>
      <c r="E11" s="49"/>
      <c r="F11" s="48"/>
      <c r="G11" s="48"/>
      <c r="H11" s="48"/>
      <c r="I11" s="48"/>
      <c r="J11" s="48"/>
      <c r="K11" s="48"/>
      <c r="L11" s="48"/>
      <c r="M11" s="48"/>
      <c r="N11" s="48"/>
      <c r="O11" s="48"/>
      <c r="P11" s="48"/>
      <c r="Q11" s="21">
        <f t="shared" si="0"/>
        <v>0</v>
      </c>
      <c r="R11" s="21">
        <f t="shared" si="1"/>
        <v>0</v>
      </c>
      <c r="S11" s="3"/>
    </row>
    <row r="12" spans="1:19" x14ac:dyDescent="0.25">
      <c r="A12" s="4">
        <v>7</v>
      </c>
      <c r="B12" s="56"/>
      <c r="C12" s="48"/>
      <c r="D12" s="48"/>
      <c r="E12" s="48"/>
      <c r="F12" s="48"/>
      <c r="G12" s="48"/>
      <c r="H12" s="48"/>
      <c r="I12" s="48"/>
      <c r="J12" s="48"/>
      <c r="K12" s="48"/>
      <c r="L12" s="48"/>
      <c r="M12" s="48"/>
      <c r="N12" s="48"/>
      <c r="O12" s="48"/>
      <c r="P12" s="48"/>
      <c r="Q12" s="21">
        <f t="shared" si="0"/>
        <v>0</v>
      </c>
      <c r="R12" s="21">
        <f t="shared" si="1"/>
        <v>0</v>
      </c>
      <c r="S12" s="3"/>
    </row>
    <row r="13" spans="1:19" x14ac:dyDescent="0.25">
      <c r="A13" s="4">
        <v>8</v>
      </c>
      <c r="B13" s="56"/>
      <c r="C13" s="48"/>
      <c r="D13" s="48"/>
      <c r="E13" s="48"/>
      <c r="F13" s="48"/>
      <c r="G13" s="48"/>
      <c r="H13" s="48"/>
      <c r="I13" s="48"/>
      <c r="J13" s="48"/>
      <c r="K13" s="48"/>
      <c r="L13" s="48"/>
      <c r="M13" s="48"/>
      <c r="N13" s="48"/>
      <c r="O13" s="48"/>
      <c r="P13" s="48"/>
      <c r="Q13" s="21">
        <f t="shared" si="0"/>
        <v>0</v>
      </c>
      <c r="R13" s="21">
        <f t="shared" si="1"/>
        <v>0</v>
      </c>
      <c r="S13" s="3"/>
    </row>
    <row r="14" spans="1:19" x14ac:dyDescent="0.25">
      <c r="A14" s="4">
        <v>9</v>
      </c>
      <c r="B14" s="56"/>
      <c r="C14" s="48"/>
      <c r="D14" s="48"/>
      <c r="E14" s="48"/>
      <c r="F14" s="48"/>
      <c r="G14" s="48"/>
      <c r="H14" s="49"/>
      <c r="I14" s="48"/>
      <c r="J14" s="48"/>
      <c r="K14" s="48"/>
      <c r="L14" s="48"/>
      <c r="M14" s="48"/>
      <c r="N14" s="48"/>
      <c r="O14" s="48"/>
      <c r="P14" s="48"/>
      <c r="Q14" s="21">
        <f t="shared" si="0"/>
        <v>0</v>
      </c>
      <c r="R14" s="21">
        <f t="shared" si="1"/>
        <v>0</v>
      </c>
      <c r="S14" s="3"/>
    </row>
    <row r="15" spans="1:19" x14ac:dyDescent="0.25">
      <c r="A15" s="4">
        <v>10</v>
      </c>
      <c r="B15" s="56"/>
      <c r="C15" s="48"/>
      <c r="D15" s="48"/>
      <c r="E15" s="48"/>
      <c r="F15" s="48"/>
      <c r="G15" s="48"/>
      <c r="H15" s="49"/>
      <c r="I15" s="48"/>
      <c r="J15" s="48"/>
      <c r="K15" s="48"/>
      <c r="L15" s="48"/>
      <c r="M15" s="48"/>
      <c r="N15" s="48"/>
      <c r="O15" s="48"/>
      <c r="P15" s="48"/>
      <c r="Q15" s="21">
        <f t="shared" si="0"/>
        <v>0</v>
      </c>
      <c r="R15" s="21">
        <f t="shared" si="1"/>
        <v>0</v>
      </c>
      <c r="S15" s="3"/>
    </row>
    <row r="16" spans="1:19" x14ac:dyDescent="0.25">
      <c r="A16" s="4">
        <v>11</v>
      </c>
      <c r="B16" s="56"/>
      <c r="C16" s="48"/>
      <c r="D16" s="48"/>
      <c r="E16" s="48"/>
      <c r="F16" s="48"/>
      <c r="G16" s="48"/>
      <c r="H16" s="48"/>
      <c r="I16" s="48"/>
      <c r="J16" s="48"/>
      <c r="K16" s="48"/>
      <c r="L16" s="48"/>
      <c r="M16" s="48"/>
      <c r="N16" s="48"/>
      <c r="O16" s="48"/>
      <c r="P16" s="48"/>
      <c r="Q16" s="21">
        <f t="shared" si="0"/>
        <v>0</v>
      </c>
      <c r="R16" s="21">
        <f t="shared" si="1"/>
        <v>0</v>
      </c>
      <c r="S16" s="3"/>
    </row>
    <row r="17" spans="1:20" x14ac:dyDescent="0.25">
      <c r="A17" s="4">
        <v>12</v>
      </c>
      <c r="B17" s="56"/>
      <c r="C17" s="48"/>
      <c r="D17" s="48"/>
      <c r="E17" s="48"/>
      <c r="F17" s="48"/>
      <c r="G17" s="48"/>
      <c r="H17" s="48"/>
      <c r="I17" s="48"/>
      <c r="J17" s="48"/>
      <c r="K17" s="48"/>
      <c r="L17" s="48"/>
      <c r="M17" s="48"/>
      <c r="N17" s="48"/>
      <c r="O17" s="48"/>
      <c r="P17" s="48"/>
      <c r="Q17" s="21">
        <f t="shared" si="0"/>
        <v>0</v>
      </c>
      <c r="R17" s="21">
        <f t="shared" si="1"/>
        <v>0</v>
      </c>
      <c r="S17" s="3"/>
    </row>
    <row r="18" spans="1:20" x14ac:dyDescent="0.25">
      <c r="A18" s="4">
        <v>13</v>
      </c>
      <c r="B18" s="56"/>
      <c r="C18" s="48"/>
      <c r="D18" s="48"/>
      <c r="E18" s="48"/>
      <c r="F18" s="48"/>
      <c r="G18" s="48"/>
      <c r="H18" s="48"/>
      <c r="I18" s="48"/>
      <c r="J18" s="48"/>
      <c r="K18" s="48"/>
      <c r="L18" s="48"/>
      <c r="M18" s="48"/>
      <c r="N18" s="48"/>
      <c r="O18" s="48"/>
      <c r="P18" s="48"/>
      <c r="Q18" s="21">
        <f t="shared" si="0"/>
        <v>0</v>
      </c>
      <c r="R18" s="21">
        <f t="shared" si="1"/>
        <v>0</v>
      </c>
      <c r="S18" s="3"/>
    </row>
    <row r="19" spans="1:20" x14ac:dyDescent="0.25">
      <c r="A19" s="4">
        <v>14</v>
      </c>
      <c r="B19" s="56"/>
      <c r="C19" s="48"/>
      <c r="D19" s="48"/>
      <c r="E19" s="48"/>
      <c r="F19" s="48"/>
      <c r="G19" s="48"/>
      <c r="H19" s="48"/>
      <c r="I19" s="48"/>
      <c r="J19" s="48"/>
      <c r="K19" s="48"/>
      <c r="L19" s="48"/>
      <c r="M19" s="48"/>
      <c r="N19" s="48"/>
      <c r="O19" s="48"/>
      <c r="P19" s="48"/>
      <c r="Q19" s="21">
        <f t="shared" si="0"/>
        <v>0</v>
      </c>
      <c r="R19" s="21">
        <f t="shared" si="1"/>
        <v>0</v>
      </c>
      <c r="S19" s="3"/>
    </row>
    <row r="20" spans="1:20" ht="13.8" thickBot="1" x14ac:dyDescent="0.3">
      <c r="A20" s="4">
        <v>15</v>
      </c>
      <c r="B20" s="56"/>
      <c r="C20" s="48"/>
      <c r="D20" s="48"/>
      <c r="E20" s="48"/>
      <c r="F20" s="48"/>
      <c r="G20" s="48"/>
      <c r="H20" s="48"/>
      <c r="I20" s="48"/>
      <c r="J20" s="48"/>
      <c r="K20" s="48"/>
      <c r="L20" s="48"/>
      <c r="M20" s="48"/>
      <c r="N20" s="48"/>
      <c r="O20" s="48"/>
      <c r="P20" s="48"/>
      <c r="Q20" s="21">
        <f t="shared" si="0"/>
        <v>0</v>
      </c>
      <c r="R20" s="21">
        <f t="shared" si="1"/>
        <v>0</v>
      </c>
      <c r="S20" s="3"/>
    </row>
    <row r="21" spans="1:20" s="1" customFormat="1" ht="27" thickBot="1" x14ac:dyDescent="0.3">
      <c r="A21" s="23" t="s">
        <v>14</v>
      </c>
      <c r="B21" s="37">
        <f>SUM(B6:B20)</f>
        <v>0</v>
      </c>
      <c r="C21" s="24">
        <f t="shared" ref="C21:P21" si="2">SUM(C6:C20)</f>
        <v>0</v>
      </c>
      <c r="D21" s="24">
        <f t="shared" si="2"/>
        <v>0</v>
      </c>
      <c r="E21" s="24">
        <f t="shared" si="2"/>
        <v>0</v>
      </c>
      <c r="F21" s="24">
        <f t="shared" si="2"/>
        <v>0</v>
      </c>
      <c r="G21" s="24">
        <f t="shared" si="2"/>
        <v>0</v>
      </c>
      <c r="H21" s="24">
        <f t="shared" si="2"/>
        <v>0</v>
      </c>
      <c r="I21" s="24">
        <f t="shared" si="2"/>
        <v>0</v>
      </c>
      <c r="J21" s="24">
        <f t="shared" si="2"/>
        <v>0</v>
      </c>
      <c r="K21" s="24">
        <f t="shared" si="2"/>
        <v>0</v>
      </c>
      <c r="L21" s="24">
        <f t="shared" si="2"/>
        <v>0</v>
      </c>
      <c r="M21" s="24">
        <f t="shared" si="2"/>
        <v>0</v>
      </c>
      <c r="N21" s="24">
        <f t="shared" si="2"/>
        <v>0</v>
      </c>
      <c r="O21" s="24">
        <f t="shared" si="2"/>
        <v>0</v>
      </c>
      <c r="P21" s="24">
        <f t="shared" si="2"/>
        <v>0</v>
      </c>
      <c r="Q21" s="24">
        <f>SUM(C21:P21)</f>
        <v>0</v>
      </c>
      <c r="R21" s="25">
        <f>+B21-Q21</f>
        <v>0</v>
      </c>
      <c r="S21" s="21"/>
      <c r="T21"/>
    </row>
    <row r="22" spans="1:20" x14ac:dyDescent="0.25">
      <c r="A22" s="4">
        <v>16</v>
      </c>
      <c r="B22" s="56"/>
      <c r="C22" s="48"/>
      <c r="D22" s="48"/>
      <c r="E22" s="48"/>
      <c r="F22" s="48"/>
      <c r="G22" s="48"/>
      <c r="H22" s="48"/>
      <c r="I22" s="48"/>
      <c r="J22" s="48"/>
      <c r="K22" s="48"/>
      <c r="L22" s="48"/>
      <c r="M22" s="48"/>
      <c r="N22" s="48"/>
      <c r="O22" s="48"/>
      <c r="P22" s="48"/>
      <c r="Q22" s="21">
        <f t="shared" ref="Q22:Q37" si="3">SUM(C22:P22)</f>
        <v>0</v>
      </c>
      <c r="R22" s="21">
        <f t="shared" si="1"/>
        <v>0</v>
      </c>
      <c r="S22" s="3"/>
    </row>
    <row r="23" spans="1:20" x14ac:dyDescent="0.25">
      <c r="A23" s="4">
        <v>17</v>
      </c>
      <c r="B23" s="56"/>
      <c r="C23" s="48"/>
      <c r="D23" s="48"/>
      <c r="E23" s="48"/>
      <c r="F23" s="48"/>
      <c r="G23" s="48"/>
      <c r="H23" s="48"/>
      <c r="I23" s="48"/>
      <c r="J23" s="48"/>
      <c r="K23" s="48"/>
      <c r="L23" s="48"/>
      <c r="M23" s="48"/>
      <c r="N23" s="48"/>
      <c r="O23" s="48"/>
      <c r="P23" s="48"/>
      <c r="Q23" s="21">
        <f t="shared" si="3"/>
        <v>0</v>
      </c>
      <c r="R23" s="21">
        <f t="shared" si="1"/>
        <v>0</v>
      </c>
      <c r="S23" s="3"/>
    </row>
    <row r="24" spans="1:20" x14ac:dyDescent="0.25">
      <c r="A24" s="4">
        <v>18</v>
      </c>
      <c r="B24" s="56"/>
      <c r="C24" s="48"/>
      <c r="D24" s="48"/>
      <c r="E24" s="48"/>
      <c r="F24" s="48"/>
      <c r="G24" s="48"/>
      <c r="H24" s="48"/>
      <c r="I24" s="48"/>
      <c r="J24" s="48"/>
      <c r="K24" s="48"/>
      <c r="L24" s="48"/>
      <c r="M24" s="48"/>
      <c r="N24" s="48"/>
      <c r="O24" s="48"/>
      <c r="P24" s="48"/>
      <c r="Q24" s="21">
        <f t="shared" si="3"/>
        <v>0</v>
      </c>
      <c r="R24" s="21">
        <f t="shared" si="1"/>
        <v>0</v>
      </c>
      <c r="S24" s="3"/>
    </row>
    <row r="25" spans="1:20" x14ac:dyDescent="0.25">
      <c r="A25" s="4">
        <v>19</v>
      </c>
      <c r="B25" s="56"/>
      <c r="C25" s="48"/>
      <c r="D25" s="48"/>
      <c r="E25" s="48"/>
      <c r="F25" s="48"/>
      <c r="G25" s="48"/>
      <c r="H25" s="48"/>
      <c r="I25" s="48"/>
      <c r="J25" s="48"/>
      <c r="K25" s="48"/>
      <c r="L25" s="48"/>
      <c r="M25" s="48"/>
      <c r="N25" s="48"/>
      <c r="O25" s="48"/>
      <c r="P25" s="48"/>
      <c r="Q25" s="21">
        <f t="shared" si="3"/>
        <v>0</v>
      </c>
      <c r="R25" s="21">
        <f t="shared" si="1"/>
        <v>0</v>
      </c>
      <c r="S25" s="3"/>
    </row>
    <row r="26" spans="1:20" x14ac:dyDescent="0.25">
      <c r="A26" s="4">
        <v>20</v>
      </c>
      <c r="B26" s="56"/>
      <c r="C26" s="48"/>
      <c r="D26" s="48"/>
      <c r="E26" s="48"/>
      <c r="F26" s="48"/>
      <c r="G26" s="48"/>
      <c r="H26" s="48"/>
      <c r="I26" s="48"/>
      <c r="J26" s="48"/>
      <c r="K26" s="48"/>
      <c r="L26" s="48"/>
      <c r="M26" s="48"/>
      <c r="N26" s="48"/>
      <c r="O26" s="48"/>
      <c r="P26" s="48"/>
      <c r="Q26" s="21">
        <f t="shared" si="3"/>
        <v>0</v>
      </c>
      <c r="R26" s="21">
        <f t="shared" si="1"/>
        <v>0</v>
      </c>
      <c r="S26" s="3"/>
    </row>
    <row r="27" spans="1:20" x14ac:dyDescent="0.25">
      <c r="A27" s="4">
        <v>21</v>
      </c>
      <c r="B27" s="56"/>
      <c r="C27" s="48"/>
      <c r="D27" s="48"/>
      <c r="E27" s="48"/>
      <c r="F27" s="48"/>
      <c r="G27" s="48"/>
      <c r="H27" s="48"/>
      <c r="I27" s="48"/>
      <c r="J27" s="48"/>
      <c r="K27" s="48"/>
      <c r="L27" s="48"/>
      <c r="M27" s="48"/>
      <c r="N27" s="48"/>
      <c r="O27" s="48"/>
      <c r="P27" s="48"/>
      <c r="Q27" s="21">
        <f t="shared" si="3"/>
        <v>0</v>
      </c>
      <c r="R27" s="21">
        <f t="shared" si="1"/>
        <v>0</v>
      </c>
      <c r="S27" s="3"/>
    </row>
    <row r="28" spans="1:20" x14ac:dyDescent="0.25">
      <c r="A28" s="4">
        <v>22</v>
      </c>
      <c r="B28" s="56"/>
      <c r="C28" s="48"/>
      <c r="D28" s="48"/>
      <c r="E28" s="48"/>
      <c r="F28" s="48"/>
      <c r="G28" s="48"/>
      <c r="H28" s="48"/>
      <c r="I28" s="48"/>
      <c r="J28" s="48"/>
      <c r="K28" s="48"/>
      <c r="L28" s="48"/>
      <c r="M28" s="48"/>
      <c r="N28" s="48"/>
      <c r="O28" s="48"/>
      <c r="P28" s="48"/>
      <c r="Q28" s="21">
        <f t="shared" si="3"/>
        <v>0</v>
      </c>
      <c r="R28" s="21">
        <f t="shared" si="1"/>
        <v>0</v>
      </c>
      <c r="S28" s="3"/>
    </row>
    <row r="29" spans="1:20" x14ac:dyDescent="0.25">
      <c r="A29" s="4">
        <v>23</v>
      </c>
      <c r="B29" s="56"/>
      <c r="C29" s="48"/>
      <c r="D29" s="48"/>
      <c r="E29" s="48"/>
      <c r="F29" s="48"/>
      <c r="G29" s="48"/>
      <c r="H29" s="48"/>
      <c r="I29" s="48"/>
      <c r="J29" s="48"/>
      <c r="K29" s="48"/>
      <c r="L29" s="48"/>
      <c r="M29" s="48"/>
      <c r="N29" s="48"/>
      <c r="O29" s="48"/>
      <c r="P29" s="48"/>
      <c r="Q29" s="21">
        <f t="shared" si="3"/>
        <v>0</v>
      </c>
      <c r="R29" s="21">
        <f t="shared" si="1"/>
        <v>0</v>
      </c>
      <c r="S29" s="3"/>
    </row>
    <row r="30" spans="1:20" x14ac:dyDescent="0.25">
      <c r="A30" s="4">
        <v>24</v>
      </c>
      <c r="B30" s="56"/>
      <c r="C30" s="48"/>
      <c r="D30" s="48"/>
      <c r="E30" s="48"/>
      <c r="F30" s="48"/>
      <c r="G30" s="48"/>
      <c r="H30" s="48"/>
      <c r="I30" s="48"/>
      <c r="J30" s="48"/>
      <c r="K30" s="48"/>
      <c r="L30" s="48"/>
      <c r="M30" s="48"/>
      <c r="N30" s="48"/>
      <c r="O30" s="48"/>
      <c r="P30" s="48"/>
      <c r="Q30" s="21">
        <f t="shared" si="3"/>
        <v>0</v>
      </c>
      <c r="R30" s="21">
        <f t="shared" si="1"/>
        <v>0</v>
      </c>
      <c r="S30" s="3"/>
    </row>
    <row r="31" spans="1:20" x14ac:dyDescent="0.25">
      <c r="A31" s="4">
        <v>25</v>
      </c>
      <c r="B31" s="56"/>
      <c r="C31" s="48"/>
      <c r="D31" s="48"/>
      <c r="E31" s="48"/>
      <c r="F31" s="48"/>
      <c r="G31" s="48"/>
      <c r="H31" s="48"/>
      <c r="I31" s="48"/>
      <c r="J31" s="48"/>
      <c r="K31" s="48"/>
      <c r="L31" s="48"/>
      <c r="M31" s="48"/>
      <c r="N31" s="48"/>
      <c r="O31" s="48"/>
      <c r="P31" s="48"/>
      <c r="Q31" s="21">
        <f t="shared" si="3"/>
        <v>0</v>
      </c>
      <c r="R31" s="21">
        <f t="shared" si="1"/>
        <v>0</v>
      </c>
      <c r="S31" s="3"/>
    </row>
    <row r="32" spans="1:20" x14ac:dyDescent="0.25">
      <c r="A32" s="4">
        <v>26</v>
      </c>
      <c r="B32" s="56"/>
      <c r="C32" s="48"/>
      <c r="D32" s="48"/>
      <c r="E32" s="48"/>
      <c r="F32" s="48"/>
      <c r="G32" s="48"/>
      <c r="H32" s="48"/>
      <c r="I32" s="48"/>
      <c r="J32" s="48"/>
      <c r="K32" s="48"/>
      <c r="L32" s="48"/>
      <c r="M32" s="48"/>
      <c r="N32" s="48"/>
      <c r="O32" s="48"/>
      <c r="P32" s="48"/>
      <c r="Q32" s="21">
        <f t="shared" si="3"/>
        <v>0</v>
      </c>
      <c r="R32" s="21">
        <f t="shared" si="1"/>
        <v>0</v>
      </c>
      <c r="S32" s="3"/>
    </row>
    <row r="33" spans="1:19" x14ac:dyDescent="0.25">
      <c r="A33" s="4">
        <v>27</v>
      </c>
      <c r="B33" s="56"/>
      <c r="C33" s="48"/>
      <c r="D33" s="48"/>
      <c r="E33" s="48"/>
      <c r="F33" s="48"/>
      <c r="G33" s="48"/>
      <c r="H33" s="48"/>
      <c r="I33" s="48"/>
      <c r="J33" s="48"/>
      <c r="K33" s="48"/>
      <c r="L33" s="48"/>
      <c r="M33" s="48"/>
      <c r="N33" s="48"/>
      <c r="O33" s="48"/>
      <c r="P33" s="48"/>
      <c r="Q33" s="21">
        <f t="shared" si="3"/>
        <v>0</v>
      </c>
      <c r="R33" s="21">
        <f t="shared" si="1"/>
        <v>0</v>
      </c>
      <c r="S33" s="3"/>
    </row>
    <row r="34" spans="1:19" x14ac:dyDescent="0.25">
      <c r="A34" s="4">
        <v>28</v>
      </c>
      <c r="B34" s="56"/>
      <c r="C34" s="48"/>
      <c r="D34" s="48"/>
      <c r="E34" s="48"/>
      <c r="F34" s="48"/>
      <c r="G34" s="48"/>
      <c r="H34" s="48"/>
      <c r="I34" s="48"/>
      <c r="J34" s="48"/>
      <c r="K34" s="48"/>
      <c r="L34" s="48"/>
      <c r="M34" s="48"/>
      <c r="N34" s="48"/>
      <c r="O34" s="48"/>
      <c r="P34" s="48"/>
      <c r="Q34" s="21">
        <f t="shared" si="3"/>
        <v>0</v>
      </c>
      <c r="R34" s="21">
        <f t="shared" si="1"/>
        <v>0</v>
      </c>
      <c r="S34" s="3"/>
    </row>
    <row r="35" spans="1:19" x14ac:dyDescent="0.25">
      <c r="A35" s="4">
        <v>29</v>
      </c>
      <c r="B35" s="56"/>
      <c r="C35" s="48"/>
      <c r="D35" s="48"/>
      <c r="E35" s="48"/>
      <c r="F35" s="48"/>
      <c r="G35" s="48"/>
      <c r="H35" s="48"/>
      <c r="I35" s="48"/>
      <c r="J35" s="48"/>
      <c r="K35" s="48"/>
      <c r="L35" s="48"/>
      <c r="M35" s="48"/>
      <c r="N35" s="48"/>
      <c r="O35" s="48"/>
      <c r="P35" s="48"/>
      <c r="Q35" s="21">
        <f t="shared" si="3"/>
        <v>0</v>
      </c>
      <c r="R35" s="21">
        <f t="shared" si="1"/>
        <v>0</v>
      </c>
      <c r="S35" s="3"/>
    </row>
    <row r="36" spans="1:19" x14ac:dyDescent="0.25">
      <c r="A36" s="4">
        <v>30</v>
      </c>
      <c r="B36" s="56"/>
      <c r="C36" s="48"/>
      <c r="D36" s="48"/>
      <c r="E36" s="48"/>
      <c r="F36" s="48"/>
      <c r="G36" s="48"/>
      <c r="H36" s="48"/>
      <c r="I36" s="48"/>
      <c r="J36" s="48"/>
      <c r="K36" s="48"/>
      <c r="L36" s="48"/>
      <c r="M36" s="48"/>
      <c r="N36" s="48"/>
      <c r="O36" s="48"/>
      <c r="P36" s="48"/>
      <c r="Q36" s="21">
        <f t="shared" si="3"/>
        <v>0</v>
      </c>
      <c r="R36" s="21">
        <f t="shared" si="1"/>
        <v>0</v>
      </c>
      <c r="S36" s="3"/>
    </row>
    <row r="37" spans="1:19" ht="13.8" thickBot="1" x14ac:dyDescent="0.3">
      <c r="A37" s="4">
        <v>31</v>
      </c>
      <c r="B37" s="57"/>
      <c r="C37" s="50"/>
      <c r="D37" s="50"/>
      <c r="E37" s="50"/>
      <c r="F37" s="50"/>
      <c r="G37" s="50"/>
      <c r="H37" s="50"/>
      <c r="I37" s="50"/>
      <c r="J37" s="50"/>
      <c r="K37" s="50"/>
      <c r="L37" s="50"/>
      <c r="M37" s="50"/>
      <c r="N37" s="50"/>
      <c r="O37" s="50"/>
      <c r="P37" s="50"/>
      <c r="Q37" s="21">
        <f t="shared" si="3"/>
        <v>0</v>
      </c>
      <c r="R37" s="21">
        <f t="shared" si="1"/>
        <v>0</v>
      </c>
      <c r="S37" s="3"/>
    </row>
    <row r="38" spans="1:19" ht="27" thickBot="1" x14ac:dyDescent="0.3">
      <c r="A38" s="20" t="s">
        <v>44</v>
      </c>
      <c r="B38" s="38">
        <f t="shared" ref="B38:P38" si="4">SUM(B21:B37)</f>
        <v>0</v>
      </c>
      <c r="C38" s="26">
        <f t="shared" si="4"/>
        <v>0</v>
      </c>
      <c r="D38" s="26">
        <f t="shared" si="4"/>
        <v>0</v>
      </c>
      <c r="E38" s="26">
        <f t="shared" si="4"/>
        <v>0</v>
      </c>
      <c r="F38" s="26">
        <f t="shared" si="4"/>
        <v>0</v>
      </c>
      <c r="G38" s="26">
        <f t="shared" si="4"/>
        <v>0</v>
      </c>
      <c r="H38" s="26">
        <f t="shared" si="4"/>
        <v>0</v>
      </c>
      <c r="I38" s="26">
        <f t="shared" si="4"/>
        <v>0</v>
      </c>
      <c r="J38" s="26">
        <f t="shared" si="4"/>
        <v>0</v>
      </c>
      <c r="K38" s="26">
        <f t="shared" si="4"/>
        <v>0</v>
      </c>
      <c r="L38" s="26">
        <f t="shared" si="4"/>
        <v>0</v>
      </c>
      <c r="M38" s="26">
        <f t="shared" si="4"/>
        <v>0</v>
      </c>
      <c r="N38" s="26">
        <f t="shared" si="4"/>
        <v>0</v>
      </c>
      <c r="O38" s="26">
        <f t="shared" si="4"/>
        <v>0</v>
      </c>
      <c r="P38" s="26">
        <f t="shared" si="4"/>
        <v>0</v>
      </c>
      <c r="Q38" s="26">
        <f>SUM(C38:P38)</f>
        <v>0</v>
      </c>
      <c r="R38" s="25">
        <f>+B38-Q38</f>
        <v>0</v>
      </c>
      <c r="S38" s="3"/>
    </row>
    <row r="39" spans="1:19" ht="26.4" x14ac:dyDescent="0.25">
      <c r="A39" s="20" t="s">
        <v>45</v>
      </c>
      <c r="B39" s="38">
        <f>-B4+B38</f>
        <v>0</v>
      </c>
      <c r="C39" s="26">
        <f t="shared" ref="C39:Q39" si="5">+C4-C38</f>
        <v>0</v>
      </c>
      <c r="D39" s="26">
        <f t="shared" si="5"/>
        <v>0</v>
      </c>
      <c r="E39" s="26">
        <f t="shared" si="5"/>
        <v>0</v>
      </c>
      <c r="F39" s="26">
        <f t="shared" si="5"/>
        <v>0</v>
      </c>
      <c r="G39" s="26">
        <f t="shared" si="5"/>
        <v>0</v>
      </c>
      <c r="H39" s="26">
        <f t="shared" si="5"/>
        <v>0</v>
      </c>
      <c r="I39" s="26">
        <f t="shared" si="5"/>
        <v>0</v>
      </c>
      <c r="J39" s="26">
        <f t="shared" si="5"/>
        <v>0</v>
      </c>
      <c r="K39" s="26">
        <f t="shared" si="5"/>
        <v>0</v>
      </c>
      <c r="L39" s="26">
        <f t="shared" si="5"/>
        <v>0</v>
      </c>
      <c r="M39" s="26">
        <f t="shared" si="5"/>
        <v>0</v>
      </c>
      <c r="N39" s="26">
        <f t="shared" si="5"/>
        <v>0</v>
      </c>
      <c r="O39" s="26">
        <f t="shared" si="5"/>
        <v>0</v>
      </c>
      <c r="P39" s="26">
        <f t="shared" si="5"/>
        <v>0</v>
      </c>
      <c r="Q39" s="26">
        <f t="shared" si="5"/>
        <v>0</v>
      </c>
      <c r="R39" s="26">
        <f>+R4+R38</f>
        <v>0</v>
      </c>
      <c r="S39" s="3"/>
    </row>
    <row r="40" spans="1:19" x14ac:dyDescent="0.25">
      <c r="A40" s="4"/>
      <c r="B40" s="39"/>
      <c r="C40" s="27"/>
      <c r="D40" s="27"/>
      <c r="E40" s="27"/>
      <c r="F40" s="27"/>
      <c r="G40" s="27"/>
      <c r="H40" s="27"/>
      <c r="I40" s="27"/>
      <c r="J40" s="27"/>
      <c r="K40" s="27"/>
      <c r="L40" s="27"/>
      <c r="M40" s="27"/>
      <c r="N40" s="27"/>
      <c r="O40" s="27"/>
      <c r="P40" s="27"/>
      <c r="Q40" s="27"/>
      <c r="R40" s="27"/>
      <c r="S40" s="3"/>
    </row>
    <row r="41" spans="1:19" ht="26.4" x14ac:dyDescent="0.25">
      <c r="A41" s="20" t="s">
        <v>15</v>
      </c>
      <c r="B41" s="35">
        <f>+'Monthly Budget'!B22</f>
        <v>0</v>
      </c>
      <c r="C41" s="35">
        <f>+'Monthly Budget'!C22</f>
        <v>0</v>
      </c>
      <c r="D41" s="35">
        <f>+'Monthly Budget'!D22</f>
        <v>0</v>
      </c>
      <c r="E41" s="35">
        <f>+'Monthly Budget'!E22</f>
        <v>0</v>
      </c>
      <c r="F41" s="35">
        <f>+'Monthly Budget'!F22</f>
        <v>0</v>
      </c>
      <c r="G41" s="35">
        <f>+'Monthly Budget'!G22</f>
        <v>0</v>
      </c>
      <c r="H41" s="35">
        <f>+'Monthly Budget'!H22</f>
        <v>0</v>
      </c>
      <c r="I41" s="35">
        <f>+'Monthly Budget'!I22</f>
        <v>0</v>
      </c>
      <c r="J41" s="35">
        <f>+'Monthly Budget'!J22</f>
        <v>0</v>
      </c>
      <c r="K41" s="35">
        <f>+'Monthly Budget'!K22</f>
        <v>0</v>
      </c>
      <c r="L41" s="35">
        <f>+'Monthly Budget'!L22</f>
        <v>0</v>
      </c>
      <c r="M41" s="35">
        <f>+'Monthly Budget'!M22</f>
        <v>0</v>
      </c>
      <c r="N41" s="35">
        <f>+'Monthly Budget'!N22</f>
        <v>0</v>
      </c>
      <c r="O41" s="35">
        <f>+'Monthly Budget'!O22</f>
        <v>0</v>
      </c>
      <c r="P41" s="35">
        <f>+'Monthly Budget'!P22</f>
        <v>0</v>
      </c>
      <c r="Q41" s="35">
        <f>+'Monthly Budget'!Q22</f>
        <v>0</v>
      </c>
      <c r="R41" s="35">
        <f>+'Monthly Budget'!R22</f>
        <v>0</v>
      </c>
      <c r="S41" s="3"/>
    </row>
    <row r="42" spans="1:19" ht="26.4" x14ac:dyDescent="0.25">
      <c r="A42" s="20" t="s">
        <v>46</v>
      </c>
      <c r="B42" s="35">
        <f>+'Actual Totals'!B24</f>
        <v>0</v>
      </c>
      <c r="C42" s="35">
        <f>+'Actual Totals'!C24</f>
        <v>0</v>
      </c>
      <c r="D42" s="35">
        <f>+'Actual Totals'!D24</f>
        <v>0</v>
      </c>
      <c r="E42" s="35">
        <f>+'Actual Totals'!E24</f>
        <v>0</v>
      </c>
      <c r="F42" s="35">
        <f>+'Actual Totals'!F24</f>
        <v>0</v>
      </c>
      <c r="G42" s="35">
        <f>+'Actual Totals'!G24</f>
        <v>0</v>
      </c>
      <c r="H42" s="35">
        <f>+'Actual Totals'!H24</f>
        <v>0</v>
      </c>
      <c r="I42" s="35">
        <f>+'Actual Totals'!I24</f>
        <v>0</v>
      </c>
      <c r="J42" s="35">
        <f>+'Actual Totals'!J24</f>
        <v>0</v>
      </c>
      <c r="K42" s="35">
        <f>+'Actual Totals'!K24</f>
        <v>0</v>
      </c>
      <c r="L42" s="35">
        <f>+'Actual Totals'!L24</f>
        <v>0</v>
      </c>
      <c r="M42" s="35">
        <f>+'Actual Totals'!M24</f>
        <v>0</v>
      </c>
      <c r="N42" s="35">
        <f>+'Actual Totals'!N24</f>
        <v>0</v>
      </c>
      <c r="O42" s="35">
        <f>+'Actual Totals'!O24</f>
        <v>0</v>
      </c>
      <c r="P42" s="35">
        <f>+'Actual Totals'!P24</f>
        <v>0</v>
      </c>
      <c r="Q42" s="35">
        <f>+'Actual Totals'!Q24</f>
        <v>0</v>
      </c>
      <c r="R42" s="35">
        <f>+'Actual Totals'!R24</f>
        <v>0</v>
      </c>
      <c r="S42" s="3"/>
    </row>
    <row r="43" spans="1:19" ht="26.4" x14ac:dyDescent="0.25">
      <c r="A43" s="20" t="s">
        <v>47</v>
      </c>
      <c r="B43" s="35">
        <f>-B41+B42</f>
        <v>0</v>
      </c>
      <c r="C43" s="35">
        <f t="shared" ref="C43:Q43" si="6">+C41-C42</f>
        <v>0</v>
      </c>
      <c r="D43" s="35">
        <f t="shared" si="6"/>
        <v>0</v>
      </c>
      <c r="E43" s="35">
        <f t="shared" si="6"/>
        <v>0</v>
      </c>
      <c r="F43" s="35">
        <f t="shared" si="6"/>
        <v>0</v>
      </c>
      <c r="G43" s="35">
        <f t="shared" si="6"/>
        <v>0</v>
      </c>
      <c r="H43" s="35">
        <f t="shared" si="6"/>
        <v>0</v>
      </c>
      <c r="I43" s="35">
        <f t="shared" si="6"/>
        <v>0</v>
      </c>
      <c r="J43" s="35">
        <f t="shared" si="6"/>
        <v>0</v>
      </c>
      <c r="K43" s="35">
        <f t="shared" si="6"/>
        <v>0</v>
      </c>
      <c r="L43" s="35">
        <f t="shared" si="6"/>
        <v>0</v>
      </c>
      <c r="M43" s="35">
        <f t="shared" si="6"/>
        <v>0</v>
      </c>
      <c r="N43" s="35">
        <f t="shared" si="6"/>
        <v>0</v>
      </c>
      <c r="O43" s="35">
        <f t="shared" si="6"/>
        <v>0</v>
      </c>
      <c r="P43" s="35">
        <f t="shared" si="6"/>
        <v>0</v>
      </c>
      <c r="Q43" s="35">
        <f t="shared" si="6"/>
        <v>0</v>
      </c>
      <c r="R43" s="35">
        <f>+R41+R42</f>
        <v>0</v>
      </c>
      <c r="S43" s="3"/>
    </row>
    <row r="44" spans="1:19" x14ac:dyDescent="0.25">
      <c r="A44" s="4"/>
      <c r="B44" s="35"/>
      <c r="S44" s="3"/>
    </row>
    <row r="45" spans="1:19" x14ac:dyDescent="0.25">
      <c r="A45" s="4"/>
      <c r="B45" s="4"/>
      <c r="C45" s="3"/>
      <c r="D45" s="3" t="s">
        <v>18</v>
      </c>
      <c r="E45" s="3"/>
      <c r="F45" s="3"/>
      <c r="G45" s="3"/>
      <c r="H45" s="4" t="s">
        <v>51</v>
      </c>
      <c r="I45" s="3"/>
      <c r="J45" s="3"/>
      <c r="K45" s="4"/>
      <c r="L45" s="4" t="s">
        <v>21</v>
      </c>
      <c r="M45" s="4"/>
      <c r="N45" s="3"/>
      <c r="O45" s="3"/>
      <c r="P45" s="3"/>
      <c r="Q45" s="3"/>
      <c r="R45" s="3"/>
      <c r="S45" s="3"/>
    </row>
    <row r="46" spans="1:19" x14ac:dyDescent="0.25">
      <c r="A46" s="20" t="s">
        <v>16</v>
      </c>
      <c r="B46" s="20"/>
      <c r="C46" s="28" t="s">
        <v>19</v>
      </c>
      <c r="D46" s="29"/>
      <c r="E46" s="30">
        <f>+B38</f>
        <v>0</v>
      </c>
      <c r="F46" s="3"/>
      <c r="G46" s="28" t="s">
        <v>19</v>
      </c>
      <c r="H46" s="29"/>
      <c r="I46" s="41">
        <v>0</v>
      </c>
      <c r="J46" s="3"/>
      <c r="K46" s="42" t="s">
        <v>19</v>
      </c>
      <c r="L46" s="40"/>
      <c r="M46" s="41">
        <f>+B42</f>
        <v>0</v>
      </c>
      <c r="N46" s="3"/>
      <c r="O46" s="3"/>
      <c r="P46" s="3"/>
      <c r="Q46" s="3"/>
      <c r="R46" s="3"/>
      <c r="S46" s="3"/>
    </row>
    <row r="47" spans="1:19" ht="17.399999999999999" x14ac:dyDescent="0.3">
      <c r="A47" s="20" t="s">
        <v>17</v>
      </c>
      <c r="B47" s="20"/>
      <c r="C47" s="31" t="s">
        <v>20</v>
      </c>
      <c r="D47" s="3"/>
      <c r="E47" s="32">
        <f>+Q38</f>
        <v>0</v>
      </c>
      <c r="F47" s="19" t="s">
        <v>50</v>
      </c>
      <c r="G47" s="31" t="s">
        <v>20</v>
      </c>
      <c r="H47" s="3"/>
      <c r="I47" s="43">
        <v>0</v>
      </c>
      <c r="J47" s="19" t="s">
        <v>49</v>
      </c>
      <c r="K47" s="45" t="s">
        <v>20</v>
      </c>
      <c r="L47" s="4"/>
      <c r="M47" s="43">
        <f>+Q42</f>
        <v>0</v>
      </c>
      <c r="N47" s="3"/>
      <c r="O47" s="3"/>
      <c r="P47" s="3"/>
      <c r="Q47" s="3"/>
      <c r="R47" s="3"/>
      <c r="S47" s="3"/>
    </row>
    <row r="48" spans="1:19" x14ac:dyDescent="0.25">
      <c r="A48" s="4"/>
      <c r="B48" s="4"/>
      <c r="C48" s="46" t="s">
        <v>53</v>
      </c>
      <c r="D48" s="33"/>
      <c r="E48" s="34">
        <f>+E46-E47</f>
        <v>0</v>
      </c>
      <c r="F48" s="3"/>
      <c r="G48" s="46" t="s">
        <v>53</v>
      </c>
      <c r="H48" s="33"/>
      <c r="I48" s="43">
        <f>+I46-I47</f>
        <v>0</v>
      </c>
      <c r="J48" s="3"/>
      <c r="K48" s="46" t="s">
        <v>53</v>
      </c>
      <c r="L48" s="44"/>
      <c r="M48" s="43">
        <f>+M46-M47</f>
        <v>0</v>
      </c>
      <c r="N48" s="3"/>
      <c r="O48" s="3"/>
      <c r="P48" s="3"/>
      <c r="Q48" s="3"/>
      <c r="R48" s="3"/>
      <c r="S48" s="3"/>
    </row>
    <row r="49" spans="1:19" x14ac:dyDescent="0.25">
      <c r="A49" s="4"/>
      <c r="B49" s="4"/>
      <c r="C49" s="3"/>
      <c r="D49" s="3"/>
      <c r="E49" s="3"/>
      <c r="F49" s="3"/>
      <c r="G49" s="3"/>
      <c r="H49" s="3"/>
      <c r="I49" s="3"/>
      <c r="J49" s="3"/>
      <c r="K49" s="3"/>
      <c r="L49" s="3"/>
      <c r="M49" s="3"/>
      <c r="N49" s="3"/>
      <c r="O49" s="3"/>
      <c r="P49" s="3"/>
      <c r="Q49" s="3"/>
      <c r="R49" s="3"/>
      <c r="S49" s="3"/>
    </row>
    <row r="50" spans="1:19" x14ac:dyDescent="0.25">
      <c r="A50" s="441" t="s">
        <v>296</v>
      </c>
      <c r="B50" s="4"/>
    </row>
    <row r="51" spans="1:19" x14ac:dyDescent="0.25">
      <c r="B51" s="4"/>
    </row>
  </sheetData>
  <sheetProtection algorithmName="SHA-512" hashValue="U5Ueoi+dmyHbpuQCKh4k0INGb8pgibeJEt7QZwT46lGDD7Ux3gcHJ6aBdGpOaIm53h8LiizCQl8oXiaxOS8r+A==" saltValue="0q9GZc7HyCqP+pP/hCKiDg==" spinCount="100000" sheet="1" objects="1" scenarios="1" formatCells="0" formatColumns="0" selectLockedCells="1"/>
  <phoneticPr fontId="2" type="noConversion"/>
  <printOptions gridLines="1"/>
  <pageMargins left="0.56000000000000005" right="0.51" top="1" bottom="1" header="0.5" footer="0.5"/>
  <pageSetup scale="48" orientation="landscape" horizontalDpi="300" verticalDpi="300" r:id="rId1"/>
  <headerFooter alignWithMargins="0">
    <oddHeader>&amp;C&amp;"Arial,Bold"&amp;12Monthly Budget</oddHeader>
    <oddFooter>&amp;L&amp;F
&amp;A&amp;R&amp;D &amp;T</oddFooter>
  </headerFooter>
  <colBreaks count="1" manualBreakCount="1">
    <brk id="10" max="47" man="1"/>
  </colBreaks>
  <ignoredErrors>
    <ignoredError sqref="Q22:Q37 Q20" formulaRange="1"/>
    <ignoredError sqref="R7 R21" 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6" tint="0.59999389629810485"/>
    <pageSetUpPr fitToPage="1"/>
  </sheetPr>
  <dimension ref="A1:T51"/>
  <sheetViews>
    <sheetView zoomScale="90" zoomScaleNormal="90" zoomScalePageLayoutView="90" workbookViewId="0">
      <pane xSplit="1" ySplit="5" topLeftCell="B6" activePane="bottomRight" state="frozen"/>
      <selection activeCell="C42" sqref="C42"/>
      <selection pane="topRight" activeCell="C42" sqref="C42"/>
      <selection pane="bottomLeft" activeCell="C42" sqref="C42"/>
      <selection pane="bottomRight" activeCell="C42" sqref="C42"/>
    </sheetView>
  </sheetViews>
  <sheetFormatPr defaultColWidth="8.6640625" defaultRowHeight="13.2" x14ac:dyDescent="0.25"/>
  <cols>
    <col min="1" max="1" width="13.6640625" style="2" customWidth="1"/>
    <col min="2" max="2" width="16.33203125" customWidth="1"/>
    <col min="3" max="16" width="13.6640625" customWidth="1"/>
    <col min="17" max="17" width="15.6640625" customWidth="1"/>
    <col min="18" max="18" width="14.6640625" customWidth="1"/>
  </cols>
  <sheetData>
    <row r="1" spans="1:19" s="51" customFormat="1" ht="17.399999999999999" x14ac:dyDescent="0.3">
      <c r="A1" s="18" t="s">
        <v>1</v>
      </c>
      <c r="B1" s="18" t="s">
        <v>31</v>
      </c>
      <c r="C1" s="18" t="s">
        <v>3</v>
      </c>
      <c r="D1" s="18">
        <f>'Monthly Budget'!$F$3</f>
        <v>0</v>
      </c>
      <c r="R1" s="4" t="s">
        <v>18</v>
      </c>
    </row>
    <row r="2" spans="1:19" s="4" customFormat="1" x14ac:dyDescent="0.25">
      <c r="C2" s="4" t="s">
        <v>28</v>
      </c>
      <c r="J2" s="329" t="s">
        <v>280</v>
      </c>
      <c r="M2" s="4" t="s">
        <v>282</v>
      </c>
      <c r="P2" s="4" t="s">
        <v>278</v>
      </c>
      <c r="Q2" s="4" t="s">
        <v>22</v>
      </c>
      <c r="R2" s="4" t="s">
        <v>52</v>
      </c>
    </row>
    <row r="3" spans="1:19" s="4" customFormat="1" ht="13.8" thickBot="1" x14ac:dyDescent="0.3">
      <c r="A3" s="4" t="s">
        <v>4</v>
      </c>
      <c r="B3" s="4" t="s">
        <v>5</v>
      </c>
      <c r="C3" s="4" t="s">
        <v>29</v>
      </c>
      <c r="D3" s="4" t="s">
        <v>6</v>
      </c>
      <c r="E3" s="4" t="s">
        <v>7</v>
      </c>
      <c r="F3" s="4" t="s">
        <v>8</v>
      </c>
      <c r="G3" s="4" t="s">
        <v>26</v>
      </c>
      <c r="H3" s="4" t="s">
        <v>27</v>
      </c>
      <c r="I3" s="4" t="s">
        <v>9</v>
      </c>
      <c r="J3" s="4" t="s">
        <v>279</v>
      </c>
      <c r="K3" s="4" t="s">
        <v>10</v>
      </c>
      <c r="L3" s="4" t="s">
        <v>11</v>
      </c>
      <c r="M3" s="4" t="s">
        <v>274</v>
      </c>
      <c r="N3" s="4" t="s">
        <v>12</v>
      </c>
      <c r="O3" s="4" t="s">
        <v>30</v>
      </c>
      <c r="P3" s="4" t="s">
        <v>277</v>
      </c>
      <c r="Q3" s="4" t="s">
        <v>23</v>
      </c>
      <c r="R3" s="438" t="s">
        <v>25</v>
      </c>
    </row>
    <row r="4" spans="1:19" s="1" customFormat="1" ht="27" thickBot="1" x14ac:dyDescent="0.3">
      <c r="A4" s="20" t="s">
        <v>13</v>
      </c>
      <c r="B4" s="35">
        <f>+'Monthly Budget'!B8</f>
        <v>0</v>
      </c>
      <c r="C4" s="21">
        <f>+'Monthly Budget'!C8</f>
        <v>0</v>
      </c>
      <c r="D4" s="21">
        <f>+'Monthly Budget'!D8</f>
        <v>0</v>
      </c>
      <c r="E4" s="21">
        <f>+'Monthly Budget'!E8</f>
        <v>0</v>
      </c>
      <c r="F4" s="21">
        <f>+'Monthly Budget'!F8</f>
        <v>0</v>
      </c>
      <c r="G4" s="21">
        <f>+'Monthly Budget'!G8</f>
        <v>0</v>
      </c>
      <c r="H4" s="21">
        <f>+'Monthly Budget'!H8</f>
        <v>0</v>
      </c>
      <c r="I4" s="21">
        <f>+'Monthly Budget'!I8</f>
        <v>0</v>
      </c>
      <c r="J4" s="21">
        <f>+'Monthly Budget'!J8</f>
        <v>0</v>
      </c>
      <c r="K4" s="21">
        <f>+'Monthly Budget'!K8</f>
        <v>0</v>
      </c>
      <c r="L4" s="21">
        <f>+'Monthly Budget'!L8</f>
        <v>0</v>
      </c>
      <c r="M4" s="21">
        <f>+'Monthly Budget'!M8</f>
        <v>0</v>
      </c>
      <c r="N4" s="21">
        <f>+'Monthly Budget'!N8</f>
        <v>0</v>
      </c>
      <c r="O4" s="21">
        <f>+'Monthly Budget'!O8</f>
        <v>0</v>
      </c>
      <c r="P4" s="21">
        <f>+'Monthly Budget'!P8</f>
        <v>0</v>
      </c>
      <c r="Q4" s="21">
        <f>SUM(C4:P4)</f>
        <v>0</v>
      </c>
      <c r="R4" s="47">
        <f>+B4-Q4</f>
        <v>0</v>
      </c>
      <c r="S4" s="21"/>
    </row>
    <row r="5" spans="1:19" x14ac:dyDescent="0.25">
      <c r="A5" s="4" t="s">
        <v>0</v>
      </c>
      <c r="B5" s="36"/>
      <c r="C5" s="22"/>
      <c r="D5" s="22"/>
      <c r="E5" s="22"/>
      <c r="F5" s="22"/>
      <c r="G5" s="22"/>
      <c r="H5" s="22"/>
      <c r="I5" s="22"/>
      <c r="J5" s="22"/>
      <c r="K5" s="22"/>
      <c r="L5" s="22"/>
      <c r="M5" s="22"/>
      <c r="N5" s="22"/>
      <c r="O5" s="22"/>
      <c r="P5" s="22"/>
      <c r="Q5" s="22"/>
      <c r="R5" s="22"/>
      <c r="S5" s="3"/>
    </row>
    <row r="6" spans="1:19" x14ac:dyDescent="0.25">
      <c r="A6" s="4">
        <v>1</v>
      </c>
      <c r="B6" s="56"/>
      <c r="C6" s="48"/>
      <c r="D6" s="48"/>
      <c r="E6" s="48"/>
      <c r="F6" s="48"/>
      <c r="G6" s="48"/>
      <c r="H6" s="48"/>
      <c r="I6" s="48"/>
      <c r="J6" s="48"/>
      <c r="K6" s="48"/>
      <c r="L6" s="48"/>
      <c r="M6" s="48"/>
      <c r="N6" s="48"/>
      <c r="O6" s="48"/>
      <c r="P6" s="48"/>
      <c r="Q6" s="21">
        <f t="shared" ref="Q6:Q20" si="0">SUM(C6:P6)</f>
        <v>0</v>
      </c>
      <c r="R6" s="21">
        <f>+B6-Q6</f>
        <v>0</v>
      </c>
      <c r="S6" s="3"/>
    </row>
    <row r="7" spans="1:19" x14ac:dyDescent="0.25">
      <c r="A7" s="4">
        <v>2</v>
      </c>
      <c r="B7" s="56"/>
      <c r="C7" s="48"/>
      <c r="D7" s="48"/>
      <c r="E7" s="48"/>
      <c r="F7" s="48"/>
      <c r="G7" s="48"/>
      <c r="H7" s="48"/>
      <c r="I7" s="48"/>
      <c r="J7" s="48"/>
      <c r="K7" s="48"/>
      <c r="L7" s="48"/>
      <c r="M7" s="48"/>
      <c r="N7" s="48"/>
      <c r="O7" s="48"/>
      <c r="P7" s="48"/>
      <c r="Q7" s="21">
        <f t="shared" si="0"/>
        <v>0</v>
      </c>
      <c r="R7" s="21">
        <f>+B7-Q7+R6</f>
        <v>0</v>
      </c>
      <c r="S7" s="3"/>
    </row>
    <row r="8" spans="1:19" x14ac:dyDescent="0.25">
      <c r="A8" s="4">
        <v>3</v>
      </c>
      <c r="B8" s="56"/>
      <c r="C8" s="48"/>
      <c r="D8" s="48"/>
      <c r="E8" s="48"/>
      <c r="F8" s="48"/>
      <c r="G8" s="48"/>
      <c r="H8" s="48"/>
      <c r="I8" s="48"/>
      <c r="J8" s="48"/>
      <c r="K8" s="48"/>
      <c r="L8" s="48"/>
      <c r="M8" s="48"/>
      <c r="N8" s="48"/>
      <c r="O8" s="48"/>
      <c r="P8" s="48"/>
      <c r="Q8" s="21">
        <f t="shared" si="0"/>
        <v>0</v>
      </c>
      <c r="R8" s="21">
        <f t="shared" ref="R8:R37" si="1">+B8-Q8+R7</f>
        <v>0</v>
      </c>
      <c r="S8" s="3"/>
    </row>
    <row r="9" spans="1:19" x14ac:dyDescent="0.25">
      <c r="A9" s="4">
        <v>4</v>
      </c>
      <c r="B9" s="56"/>
      <c r="C9" s="48"/>
      <c r="D9" s="48"/>
      <c r="E9" s="48"/>
      <c r="F9" s="48"/>
      <c r="G9" s="48"/>
      <c r="H9" s="48"/>
      <c r="I9" s="48"/>
      <c r="J9" s="48"/>
      <c r="K9" s="48"/>
      <c r="L9" s="48"/>
      <c r="M9" s="48"/>
      <c r="N9" s="48"/>
      <c r="O9" s="48"/>
      <c r="P9" s="48"/>
      <c r="Q9" s="21">
        <f t="shared" si="0"/>
        <v>0</v>
      </c>
      <c r="R9" s="21">
        <f t="shared" si="1"/>
        <v>0</v>
      </c>
      <c r="S9" s="3"/>
    </row>
    <row r="10" spans="1:19" x14ac:dyDescent="0.25">
      <c r="A10" s="4">
        <v>5</v>
      </c>
      <c r="B10" s="56"/>
      <c r="C10" s="48"/>
      <c r="D10" s="48"/>
      <c r="E10" s="48"/>
      <c r="F10" s="49"/>
      <c r="G10" s="48"/>
      <c r="H10" s="48"/>
      <c r="I10" s="48"/>
      <c r="J10" s="48"/>
      <c r="K10" s="48"/>
      <c r="L10" s="48"/>
      <c r="M10" s="48"/>
      <c r="N10" s="48"/>
      <c r="O10" s="48"/>
      <c r="P10" s="48"/>
      <c r="Q10" s="21">
        <f t="shared" si="0"/>
        <v>0</v>
      </c>
      <c r="R10" s="21">
        <f t="shared" si="1"/>
        <v>0</v>
      </c>
      <c r="S10" s="3"/>
    </row>
    <row r="11" spans="1:19" x14ac:dyDescent="0.25">
      <c r="A11" s="4">
        <v>6</v>
      </c>
      <c r="B11" s="56"/>
      <c r="C11" s="48"/>
      <c r="D11" s="48"/>
      <c r="E11" s="49"/>
      <c r="F11" s="48"/>
      <c r="G11" s="48"/>
      <c r="H11" s="48"/>
      <c r="I11" s="48"/>
      <c r="J11" s="48"/>
      <c r="K11" s="48"/>
      <c r="L11" s="48"/>
      <c r="M11" s="48"/>
      <c r="N11" s="48"/>
      <c r="O11" s="48"/>
      <c r="P11" s="48"/>
      <c r="Q11" s="21">
        <f t="shared" si="0"/>
        <v>0</v>
      </c>
      <c r="R11" s="21">
        <f t="shared" si="1"/>
        <v>0</v>
      </c>
      <c r="S11" s="3"/>
    </row>
    <row r="12" spans="1:19" x14ac:dyDescent="0.25">
      <c r="A12" s="4">
        <v>7</v>
      </c>
      <c r="B12" s="56"/>
      <c r="C12" s="48"/>
      <c r="D12" s="48"/>
      <c r="E12" s="48"/>
      <c r="F12" s="48"/>
      <c r="G12" s="48"/>
      <c r="H12" s="48"/>
      <c r="I12" s="48"/>
      <c r="J12" s="48"/>
      <c r="K12" s="48"/>
      <c r="L12" s="48"/>
      <c r="M12" s="48"/>
      <c r="N12" s="48"/>
      <c r="O12" s="48"/>
      <c r="P12" s="48"/>
      <c r="Q12" s="21">
        <f t="shared" si="0"/>
        <v>0</v>
      </c>
      <c r="R12" s="21">
        <f t="shared" si="1"/>
        <v>0</v>
      </c>
      <c r="S12" s="3"/>
    </row>
    <row r="13" spans="1:19" x14ac:dyDescent="0.25">
      <c r="A13" s="4">
        <v>8</v>
      </c>
      <c r="B13" s="56"/>
      <c r="C13" s="48"/>
      <c r="D13" s="48"/>
      <c r="E13" s="48"/>
      <c r="F13" s="48"/>
      <c r="G13" s="48"/>
      <c r="H13" s="48"/>
      <c r="I13" s="48"/>
      <c r="J13" s="48"/>
      <c r="K13" s="48"/>
      <c r="L13" s="48"/>
      <c r="M13" s="48"/>
      <c r="N13" s="48"/>
      <c r="O13" s="48"/>
      <c r="P13" s="48"/>
      <c r="Q13" s="21">
        <f t="shared" si="0"/>
        <v>0</v>
      </c>
      <c r="R13" s="21">
        <f t="shared" si="1"/>
        <v>0</v>
      </c>
      <c r="S13" s="3"/>
    </row>
    <row r="14" spans="1:19" x14ac:dyDescent="0.25">
      <c r="A14" s="4">
        <v>9</v>
      </c>
      <c r="B14" s="56"/>
      <c r="C14" s="48"/>
      <c r="D14" s="48"/>
      <c r="E14" s="48"/>
      <c r="F14" s="48"/>
      <c r="G14" s="48"/>
      <c r="H14" s="49"/>
      <c r="I14" s="48"/>
      <c r="J14" s="48"/>
      <c r="K14" s="48"/>
      <c r="L14" s="48"/>
      <c r="M14" s="48"/>
      <c r="N14" s="48"/>
      <c r="O14" s="48"/>
      <c r="P14" s="48"/>
      <c r="Q14" s="21">
        <f t="shared" si="0"/>
        <v>0</v>
      </c>
      <c r="R14" s="21">
        <f t="shared" si="1"/>
        <v>0</v>
      </c>
      <c r="S14" s="3"/>
    </row>
    <row r="15" spans="1:19" x14ac:dyDescent="0.25">
      <c r="A15" s="4">
        <v>10</v>
      </c>
      <c r="B15" s="56"/>
      <c r="C15" s="48"/>
      <c r="D15" s="48"/>
      <c r="E15" s="48"/>
      <c r="F15" s="48"/>
      <c r="G15" s="48"/>
      <c r="H15" s="49"/>
      <c r="I15" s="48"/>
      <c r="J15" s="48"/>
      <c r="K15" s="48"/>
      <c r="L15" s="48"/>
      <c r="M15" s="48"/>
      <c r="N15" s="48"/>
      <c r="O15" s="48"/>
      <c r="P15" s="48"/>
      <c r="Q15" s="21">
        <f t="shared" si="0"/>
        <v>0</v>
      </c>
      <c r="R15" s="21">
        <f t="shared" si="1"/>
        <v>0</v>
      </c>
      <c r="S15" s="3"/>
    </row>
    <row r="16" spans="1:19" x14ac:dyDescent="0.25">
      <c r="A16" s="4">
        <v>11</v>
      </c>
      <c r="B16" s="56"/>
      <c r="C16" s="48"/>
      <c r="D16" s="48"/>
      <c r="E16" s="48"/>
      <c r="F16" s="48"/>
      <c r="G16" s="48"/>
      <c r="H16" s="48"/>
      <c r="I16" s="48"/>
      <c r="J16" s="48"/>
      <c r="K16" s="48"/>
      <c r="L16" s="48"/>
      <c r="M16" s="48"/>
      <c r="N16" s="48"/>
      <c r="O16" s="48"/>
      <c r="P16" s="48"/>
      <c r="Q16" s="21">
        <f t="shared" si="0"/>
        <v>0</v>
      </c>
      <c r="R16" s="21">
        <f t="shared" si="1"/>
        <v>0</v>
      </c>
      <c r="S16" s="3"/>
    </row>
    <row r="17" spans="1:20" x14ac:dyDescent="0.25">
      <c r="A17" s="4">
        <v>12</v>
      </c>
      <c r="B17" s="56"/>
      <c r="C17" s="48"/>
      <c r="D17" s="48"/>
      <c r="E17" s="48"/>
      <c r="F17" s="48"/>
      <c r="G17" s="48"/>
      <c r="H17" s="48"/>
      <c r="I17" s="48"/>
      <c r="J17" s="48"/>
      <c r="K17" s="48"/>
      <c r="L17" s="48"/>
      <c r="M17" s="48"/>
      <c r="N17" s="48"/>
      <c r="O17" s="48"/>
      <c r="P17" s="48"/>
      <c r="Q17" s="21">
        <f t="shared" si="0"/>
        <v>0</v>
      </c>
      <c r="R17" s="21">
        <f t="shared" si="1"/>
        <v>0</v>
      </c>
      <c r="S17" s="3"/>
    </row>
    <row r="18" spans="1:20" x14ac:dyDescent="0.25">
      <c r="A18" s="4">
        <v>13</v>
      </c>
      <c r="B18" s="56"/>
      <c r="C18" s="48"/>
      <c r="D18" s="48"/>
      <c r="E18" s="48"/>
      <c r="F18" s="48"/>
      <c r="G18" s="48"/>
      <c r="H18" s="48"/>
      <c r="I18" s="48"/>
      <c r="J18" s="48"/>
      <c r="K18" s="48"/>
      <c r="L18" s="48"/>
      <c r="M18" s="48"/>
      <c r="N18" s="48"/>
      <c r="O18" s="48"/>
      <c r="P18" s="48"/>
      <c r="Q18" s="21">
        <f t="shared" si="0"/>
        <v>0</v>
      </c>
      <c r="R18" s="21">
        <f t="shared" si="1"/>
        <v>0</v>
      </c>
      <c r="S18" s="3"/>
    </row>
    <row r="19" spans="1:20" x14ac:dyDescent="0.25">
      <c r="A19" s="4">
        <v>14</v>
      </c>
      <c r="B19" s="56"/>
      <c r="C19" s="48"/>
      <c r="D19" s="48"/>
      <c r="E19" s="48"/>
      <c r="F19" s="48"/>
      <c r="G19" s="48"/>
      <c r="H19" s="48"/>
      <c r="I19" s="48"/>
      <c r="J19" s="48"/>
      <c r="K19" s="48"/>
      <c r="L19" s="48"/>
      <c r="M19" s="48"/>
      <c r="N19" s="48"/>
      <c r="O19" s="48"/>
      <c r="P19" s="48"/>
      <c r="Q19" s="21">
        <f t="shared" si="0"/>
        <v>0</v>
      </c>
      <c r="R19" s="21">
        <f t="shared" si="1"/>
        <v>0</v>
      </c>
      <c r="S19" s="3"/>
    </row>
    <row r="20" spans="1:20" ht="13.8" thickBot="1" x14ac:dyDescent="0.3">
      <c r="A20" s="4">
        <v>15</v>
      </c>
      <c r="B20" s="56"/>
      <c r="C20" s="48"/>
      <c r="D20" s="48"/>
      <c r="E20" s="48"/>
      <c r="F20" s="48"/>
      <c r="G20" s="48"/>
      <c r="H20" s="48"/>
      <c r="I20" s="48"/>
      <c r="J20" s="48"/>
      <c r="K20" s="48"/>
      <c r="L20" s="48"/>
      <c r="M20" s="48"/>
      <c r="N20" s="48"/>
      <c r="O20" s="48"/>
      <c r="P20" s="48"/>
      <c r="Q20" s="21">
        <f t="shared" si="0"/>
        <v>0</v>
      </c>
      <c r="R20" s="21">
        <f t="shared" si="1"/>
        <v>0</v>
      </c>
      <c r="S20" s="3"/>
    </row>
    <row r="21" spans="1:20" s="1" customFormat="1" ht="27" thickBot="1" x14ac:dyDescent="0.3">
      <c r="A21" s="23" t="s">
        <v>14</v>
      </c>
      <c r="B21" s="37">
        <f>SUM(B6:B20)</f>
        <v>0</v>
      </c>
      <c r="C21" s="24">
        <f t="shared" ref="C21:P21" si="2">SUM(C6:C20)</f>
        <v>0</v>
      </c>
      <c r="D21" s="24">
        <f t="shared" si="2"/>
        <v>0</v>
      </c>
      <c r="E21" s="24">
        <f t="shared" si="2"/>
        <v>0</v>
      </c>
      <c r="F21" s="24">
        <f t="shared" si="2"/>
        <v>0</v>
      </c>
      <c r="G21" s="24">
        <f t="shared" si="2"/>
        <v>0</v>
      </c>
      <c r="H21" s="24">
        <f t="shared" si="2"/>
        <v>0</v>
      </c>
      <c r="I21" s="24">
        <f t="shared" si="2"/>
        <v>0</v>
      </c>
      <c r="J21" s="24">
        <f t="shared" si="2"/>
        <v>0</v>
      </c>
      <c r="K21" s="24">
        <f t="shared" si="2"/>
        <v>0</v>
      </c>
      <c r="L21" s="24">
        <f t="shared" si="2"/>
        <v>0</v>
      </c>
      <c r="M21" s="24">
        <f t="shared" si="2"/>
        <v>0</v>
      </c>
      <c r="N21" s="24">
        <f t="shared" si="2"/>
        <v>0</v>
      </c>
      <c r="O21" s="24">
        <f t="shared" si="2"/>
        <v>0</v>
      </c>
      <c r="P21" s="24">
        <f t="shared" si="2"/>
        <v>0</v>
      </c>
      <c r="Q21" s="24">
        <f>SUM(C21:P21)</f>
        <v>0</v>
      </c>
      <c r="R21" s="25">
        <f>+B21-Q21</f>
        <v>0</v>
      </c>
      <c r="S21" s="21"/>
      <c r="T21"/>
    </row>
    <row r="22" spans="1:20" x14ac:dyDescent="0.25">
      <c r="A22" s="4">
        <v>16</v>
      </c>
      <c r="B22" s="56"/>
      <c r="C22" s="48"/>
      <c r="D22" s="48"/>
      <c r="E22" s="48"/>
      <c r="F22" s="48"/>
      <c r="G22" s="48"/>
      <c r="H22" s="48"/>
      <c r="I22" s="48"/>
      <c r="J22" s="48"/>
      <c r="K22" s="48"/>
      <c r="L22" s="48"/>
      <c r="M22" s="48"/>
      <c r="N22" s="48"/>
      <c r="O22" s="48"/>
      <c r="P22" s="48"/>
      <c r="Q22" s="21">
        <f t="shared" ref="Q22:Q37" si="3">SUM(C22:P22)</f>
        <v>0</v>
      </c>
      <c r="R22" s="21">
        <f t="shared" si="1"/>
        <v>0</v>
      </c>
      <c r="S22" s="3"/>
    </row>
    <row r="23" spans="1:20" x14ac:dyDescent="0.25">
      <c r="A23" s="4">
        <v>17</v>
      </c>
      <c r="B23" s="56"/>
      <c r="C23" s="48"/>
      <c r="D23" s="48"/>
      <c r="E23" s="48"/>
      <c r="F23" s="48"/>
      <c r="G23" s="48"/>
      <c r="H23" s="48"/>
      <c r="I23" s="48"/>
      <c r="J23" s="48"/>
      <c r="K23" s="48"/>
      <c r="L23" s="48"/>
      <c r="M23" s="48"/>
      <c r="N23" s="48"/>
      <c r="O23" s="48"/>
      <c r="P23" s="48"/>
      <c r="Q23" s="21">
        <f t="shared" si="3"/>
        <v>0</v>
      </c>
      <c r="R23" s="21">
        <f t="shared" si="1"/>
        <v>0</v>
      </c>
      <c r="S23" s="3"/>
    </row>
    <row r="24" spans="1:20" x14ac:dyDescent="0.25">
      <c r="A24" s="4">
        <v>18</v>
      </c>
      <c r="B24" s="56"/>
      <c r="C24" s="48"/>
      <c r="D24" s="48"/>
      <c r="E24" s="48"/>
      <c r="F24" s="48"/>
      <c r="G24" s="48"/>
      <c r="H24" s="48"/>
      <c r="I24" s="48"/>
      <c r="J24" s="48"/>
      <c r="K24" s="48"/>
      <c r="L24" s="48"/>
      <c r="M24" s="48"/>
      <c r="N24" s="48"/>
      <c r="O24" s="48"/>
      <c r="P24" s="48"/>
      <c r="Q24" s="21">
        <f t="shared" si="3"/>
        <v>0</v>
      </c>
      <c r="R24" s="21">
        <f t="shared" si="1"/>
        <v>0</v>
      </c>
      <c r="S24" s="3"/>
    </row>
    <row r="25" spans="1:20" x14ac:dyDescent="0.25">
      <c r="A25" s="4">
        <v>19</v>
      </c>
      <c r="B25" s="56"/>
      <c r="C25" s="48"/>
      <c r="D25" s="48"/>
      <c r="E25" s="48"/>
      <c r="F25" s="48"/>
      <c r="G25" s="48"/>
      <c r="H25" s="48"/>
      <c r="I25" s="48"/>
      <c r="J25" s="48"/>
      <c r="K25" s="48"/>
      <c r="L25" s="48"/>
      <c r="M25" s="48"/>
      <c r="N25" s="48"/>
      <c r="O25" s="48"/>
      <c r="P25" s="48"/>
      <c r="Q25" s="21">
        <f t="shared" si="3"/>
        <v>0</v>
      </c>
      <c r="R25" s="21">
        <f t="shared" si="1"/>
        <v>0</v>
      </c>
      <c r="S25" s="3"/>
    </row>
    <row r="26" spans="1:20" x14ac:dyDescent="0.25">
      <c r="A26" s="4">
        <v>20</v>
      </c>
      <c r="B26" s="56"/>
      <c r="C26" s="48"/>
      <c r="D26" s="48"/>
      <c r="E26" s="48"/>
      <c r="F26" s="48"/>
      <c r="G26" s="48"/>
      <c r="H26" s="48"/>
      <c r="I26" s="48"/>
      <c r="J26" s="48"/>
      <c r="K26" s="48"/>
      <c r="L26" s="48"/>
      <c r="M26" s="48"/>
      <c r="N26" s="48"/>
      <c r="O26" s="48"/>
      <c r="P26" s="48"/>
      <c r="Q26" s="21">
        <f t="shared" si="3"/>
        <v>0</v>
      </c>
      <c r="R26" s="21">
        <f t="shared" si="1"/>
        <v>0</v>
      </c>
      <c r="S26" s="3"/>
    </row>
    <row r="27" spans="1:20" x14ac:dyDescent="0.25">
      <c r="A27" s="4">
        <v>21</v>
      </c>
      <c r="B27" s="56"/>
      <c r="C27" s="48"/>
      <c r="D27" s="48"/>
      <c r="E27" s="48"/>
      <c r="F27" s="48"/>
      <c r="G27" s="48"/>
      <c r="H27" s="48"/>
      <c r="I27" s="48"/>
      <c r="J27" s="48"/>
      <c r="K27" s="48"/>
      <c r="L27" s="48"/>
      <c r="M27" s="48"/>
      <c r="N27" s="48"/>
      <c r="O27" s="48"/>
      <c r="P27" s="48"/>
      <c r="Q27" s="21">
        <f t="shared" si="3"/>
        <v>0</v>
      </c>
      <c r="R27" s="21">
        <f t="shared" si="1"/>
        <v>0</v>
      </c>
      <c r="S27" s="3"/>
    </row>
    <row r="28" spans="1:20" x14ac:dyDescent="0.25">
      <c r="A28" s="4">
        <v>22</v>
      </c>
      <c r="B28" s="56"/>
      <c r="C28" s="48"/>
      <c r="D28" s="48"/>
      <c r="E28" s="48"/>
      <c r="F28" s="48"/>
      <c r="G28" s="48"/>
      <c r="H28" s="48"/>
      <c r="I28" s="48"/>
      <c r="J28" s="48"/>
      <c r="K28" s="48"/>
      <c r="L28" s="48"/>
      <c r="M28" s="48"/>
      <c r="N28" s="48"/>
      <c r="O28" s="48"/>
      <c r="P28" s="48"/>
      <c r="Q28" s="21">
        <f t="shared" si="3"/>
        <v>0</v>
      </c>
      <c r="R28" s="21">
        <f t="shared" si="1"/>
        <v>0</v>
      </c>
      <c r="S28" s="3"/>
    </row>
    <row r="29" spans="1:20" x14ac:dyDescent="0.25">
      <c r="A29" s="4">
        <v>23</v>
      </c>
      <c r="B29" s="56"/>
      <c r="C29" s="48"/>
      <c r="D29" s="48"/>
      <c r="E29" s="48"/>
      <c r="F29" s="48"/>
      <c r="G29" s="48"/>
      <c r="H29" s="48"/>
      <c r="I29" s="48"/>
      <c r="J29" s="48"/>
      <c r="K29" s="48"/>
      <c r="L29" s="48"/>
      <c r="M29" s="48"/>
      <c r="N29" s="48"/>
      <c r="O29" s="48"/>
      <c r="P29" s="48"/>
      <c r="Q29" s="21">
        <f t="shared" si="3"/>
        <v>0</v>
      </c>
      <c r="R29" s="21">
        <f t="shared" si="1"/>
        <v>0</v>
      </c>
      <c r="S29" s="3"/>
    </row>
    <row r="30" spans="1:20" x14ac:dyDescent="0.25">
      <c r="A30" s="4">
        <v>24</v>
      </c>
      <c r="B30" s="56"/>
      <c r="C30" s="48"/>
      <c r="D30" s="48"/>
      <c r="E30" s="48"/>
      <c r="F30" s="48"/>
      <c r="G30" s="48"/>
      <c r="H30" s="48"/>
      <c r="I30" s="48"/>
      <c r="J30" s="48"/>
      <c r="K30" s="48"/>
      <c r="L30" s="48"/>
      <c r="M30" s="48"/>
      <c r="N30" s="48"/>
      <c r="O30" s="48"/>
      <c r="P30" s="48"/>
      <c r="Q30" s="21">
        <f t="shared" si="3"/>
        <v>0</v>
      </c>
      <c r="R30" s="21">
        <f t="shared" si="1"/>
        <v>0</v>
      </c>
      <c r="S30" s="3"/>
    </row>
    <row r="31" spans="1:20" x14ac:dyDescent="0.25">
      <c r="A31" s="4">
        <v>25</v>
      </c>
      <c r="B31" s="56"/>
      <c r="C31" s="48"/>
      <c r="D31" s="48"/>
      <c r="E31" s="48"/>
      <c r="F31" s="48"/>
      <c r="G31" s="48"/>
      <c r="H31" s="48"/>
      <c r="I31" s="48"/>
      <c r="J31" s="48"/>
      <c r="K31" s="48"/>
      <c r="L31" s="48"/>
      <c r="M31" s="48"/>
      <c r="N31" s="48"/>
      <c r="O31" s="48"/>
      <c r="P31" s="48"/>
      <c r="Q31" s="21">
        <f t="shared" si="3"/>
        <v>0</v>
      </c>
      <c r="R31" s="21">
        <f t="shared" si="1"/>
        <v>0</v>
      </c>
      <c r="S31" s="3"/>
    </row>
    <row r="32" spans="1:20" x14ac:dyDescent="0.25">
      <c r="A32" s="4">
        <v>26</v>
      </c>
      <c r="B32" s="56"/>
      <c r="C32" s="48"/>
      <c r="D32" s="48"/>
      <c r="E32" s="48"/>
      <c r="F32" s="48"/>
      <c r="G32" s="48"/>
      <c r="H32" s="48"/>
      <c r="I32" s="48"/>
      <c r="J32" s="48"/>
      <c r="K32" s="48"/>
      <c r="L32" s="48"/>
      <c r="M32" s="48"/>
      <c r="N32" s="48"/>
      <c r="O32" s="48"/>
      <c r="P32" s="48"/>
      <c r="Q32" s="21">
        <f t="shared" si="3"/>
        <v>0</v>
      </c>
      <c r="R32" s="21">
        <f t="shared" si="1"/>
        <v>0</v>
      </c>
      <c r="S32" s="3"/>
    </row>
    <row r="33" spans="1:19" x14ac:dyDescent="0.25">
      <c r="A33" s="4">
        <v>27</v>
      </c>
      <c r="B33" s="56"/>
      <c r="C33" s="48"/>
      <c r="D33" s="48"/>
      <c r="E33" s="48"/>
      <c r="F33" s="48"/>
      <c r="G33" s="48"/>
      <c r="H33" s="48"/>
      <c r="I33" s="48"/>
      <c r="J33" s="48"/>
      <c r="K33" s="48"/>
      <c r="L33" s="48"/>
      <c r="M33" s="48"/>
      <c r="N33" s="48"/>
      <c r="O33" s="48"/>
      <c r="P33" s="48"/>
      <c r="Q33" s="21">
        <f t="shared" si="3"/>
        <v>0</v>
      </c>
      <c r="R33" s="21">
        <f t="shared" si="1"/>
        <v>0</v>
      </c>
      <c r="S33" s="3"/>
    </row>
    <row r="34" spans="1:19" x14ac:dyDescent="0.25">
      <c r="A34" s="4">
        <v>28</v>
      </c>
      <c r="B34" s="56"/>
      <c r="C34" s="48"/>
      <c r="D34" s="48"/>
      <c r="E34" s="48"/>
      <c r="F34" s="48"/>
      <c r="G34" s="48"/>
      <c r="H34" s="48"/>
      <c r="I34" s="48"/>
      <c r="J34" s="48"/>
      <c r="K34" s="48"/>
      <c r="L34" s="48"/>
      <c r="M34" s="48"/>
      <c r="N34" s="48"/>
      <c r="O34" s="48"/>
      <c r="P34" s="48"/>
      <c r="Q34" s="21">
        <f t="shared" si="3"/>
        <v>0</v>
      </c>
      <c r="R34" s="21">
        <f t="shared" si="1"/>
        <v>0</v>
      </c>
      <c r="S34" s="3"/>
    </row>
    <row r="35" spans="1:19" x14ac:dyDescent="0.25">
      <c r="A35" s="4">
        <v>29</v>
      </c>
      <c r="B35" s="56"/>
      <c r="C35" s="48"/>
      <c r="D35" s="48"/>
      <c r="E35" s="48"/>
      <c r="F35" s="48"/>
      <c r="G35" s="48"/>
      <c r="H35" s="48"/>
      <c r="I35" s="48"/>
      <c r="J35" s="48"/>
      <c r="K35" s="48"/>
      <c r="L35" s="48"/>
      <c r="M35" s="48"/>
      <c r="N35" s="48"/>
      <c r="O35" s="48"/>
      <c r="P35" s="48"/>
      <c r="Q35" s="21">
        <f t="shared" si="3"/>
        <v>0</v>
      </c>
      <c r="R35" s="21">
        <f t="shared" si="1"/>
        <v>0</v>
      </c>
      <c r="S35" s="3"/>
    </row>
    <row r="36" spans="1:19" x14ac:dyDescent="0.25">
      <c r="A36" s="4">
        <v>30</v>
      </c>
      <c r="B36" s="56"/>
      <c r="C36" s="48"/>
      <c r="D36" s="48"/>
      <c r="E36" s="48"/>
      <c r="F36" s="48"/>
      <c r="G36" s="48"/>
      <c r="H36" s="48"/>
      <c r="I36" s="48"/>
      <c r="J36" s="48"/>
      <c r="K36" s="48"/>
      <c r="L36" s="48"/>
      <c r="M36" s="48"/>
      <c r="N36" s="48"/>
      <c r="O36" s="48"/>
      <c r="P36" s="48"/>
      <c r="Q36" s="21">
        <f t="shared" si="3"/>
        <v>0</v>
      </c>
      <c r="R36" s="21">
        <f t="shared" si="1"/>
        <v>0</v>
      </c>
      <c r="S36" s="3"/>
    </row>
    <row r="37" spans="1:19" ht="13.8" thickBot="1" x14ac:dyDescent="0.3">
      <c r="A37" s="4">
        <v>31</v>
      </c>
      <c r="B37" s="57"/>
      <c r="C37" s="50"/>
      <c r="D37" s="50"/>
      <c r="E37" s="50"/>
      <c r="F37" s="50"/>
      <c r="G37" s="50"/>
      <c r="H37" s="50"/>
      <c r="I37" s="50"/>
      <c r="J37" s="50"/>
      <c r="K37" s="50"/>
      <c r="L37" s="50"/>
      <c r="M37" s="50"/>
      <c r="N37" s="50"/>
      <c r="O37" s="50"/>
      <c r="P37" s="50"/>
      <c r="Q37" s="21">
        <f t="shared" si="3"/>
        <v>0</v>
      </c>
      <c r="R37" s="21">
        <f t="shared" si="1"/>
        <v>0</v>
      </c>
      <c r="S37" s="3"/>
    </row>
    <row r="38" spans="1:19" ht="27" thickBot="1" x14ac:dyDescent="0.3">
      <c r="A38" s="20" t="s">
        <v>44</v>
      </c>
      <c r="B38" s="38">
        <f t="shared" ref="B38:P38" si="4">SUM(B21:B37)</f>
        <v>0</v>
      </c>
      <c r="C38" s="26">
        <f t="shared" si="4"/>
        <v>0</v>
      </c>
      <c r="D38" s="26">
        <f t="shared" si="4"/>
        <v>0</v>
      </c>
      <c r="E38" s="26">
        <f t="shared" si="4"/>
        <v>0</v>
      </c>
      <c r="F38" s="26">
        <f t="shared" si="4"/>
        <v>0</v>
      </c>
      <c r="G38" s="26">
        <f t="shared" si="4"/>
        <v>0</v>
      </c>
      <c r="H38" s="26">
        <f t="shared" si="4"/>
        <v>0</v>
      </c>
      <c r="I38" s="26">
        <f t="shared" si="4"/>
        <v>0</v>
      </c>
      <c r="J38" s="26">
        <f t="shared" si="4"/>
        <v>0</v>
      </c>
      <c r="K38" s="26">
        <f t="shared" si="4"/>
        <v>0</v>
      </c>
      <c r="L38" s="26">
        <f t="shared" si="4"/>
        <v>0</v>
      </c>
      <c r="M38" s="26">
        <f t="shared" si="4"/>
        <v>0</v>
      </c>
      <c r="N38" s="26">
        <f t="shared" si="4"/>
        <v>0</v>
      </c>
      <c r="O38" s="26">
        <f t="shared" si="4"/>
        <v>0</v>
      </c>
      <c r="P38" s="26">
        <f t="shared" si="4"/>
        <v>0</v>
      </c>
      <c r="Q38" s="26">
        <f>SUM(C38:P38)</f>
        <v>0</v>
      </c>
      <c r="R38" s="25">
        <f>+B38-Q38</f>
        <v>0</v>
      </c>
      <c r="S38" s="3"/>
    </row>
    <row r="39" spans="1:19" ht="26.4" x14ac:dyDescent="0.25">
      <c r="A39" s="20" t="s">
        <v>45</v>
      </c>
      <c r="B39" s="38">
        <f>-B4+B38</f>
        <v>0</v>
      </c>
      <c r="C39" s="26">
        <f t="shared" ref="C39:Q39" si="5">+C4-C38</f>
        <v>0</v>
      </c>
      <c r="D39" s="26">
        <f t="shared" si="5"/>
        <v>0</v>
      </c>
      <c r="E39" s="26">
        <f t="shared" si="5"/>
        <v>0</v>
      </c>
      <c r="F39" s="26">
        <f t="shared" si="5"/>
        <v>0</v>
      </c>
      <c r="G39" s="26">
        <f t="shared" si="5"/>
        <v>0</v>
      </c>
      <c r="H39" s="26">
        <f t="shared" si="5"/>
        <v>0</v>
      </c>
      <c r="I39" s="26">
        <f t="shared" si="5"/>
        <v>0</v>
      </c>
      <c r="J39" s="26">
        <f t="shared" si="5"/>
        <v>0</v>
      </c>
      <c r="K39" s="26">
        <f t="shared" si="5"/>
        <v>0</v>
      </c>
      <c r="L39" s="26">
        <f t="shared" si="5"/>
        <v>0</v>
      </c>
      <c r="M39" s="26">
        <f t="shared" si="5"/>
        <v>0</v>
      </c>
      <c r="N39" s="26">
        <f t="shared" si="5"/>
        <v>0</v>
      </c>
      <c r="O39" s="26">
        <f t="shared" si="5"/>
        <v>0</v>
      </c>
      <c r="P39" s="26">
        <f t="shared" si="5"/>
        <v>0</v>
      </c>
      <c r="Q39" s="26">
        <f t="shared" si="5"/>
        <v>0</v>
      </c>
      <c r="R39" s="26">
        <f>+R4+R38</f>
        <v>0</v>
      </c>
      <c r="S39" s="3"/>
    </row>
    <row r="40" spans="1:19" x14ac:dyDescent="0.25">
      <c r="A40" s="4"/>
      <c r="B40" s="39"/>
      <c r="C40" s="27"/>
      <c r="D40" s="27"/>
      <c r="E40" s="27"/>
      <c r="F40" s="27"/>
      <c r="G40" s="27"/>
      <c r="H40" s="27"/>
      <c r="I40" s="27"/>
      <c r="J40" s="27"/>
      <c r="K40" s="27"/>
      <c r="L40" s="27"/>
      <c r="M40" s="27"/>
      <c r="N40" s="27"/>
      <c r="O40" s="27"/>
      <c r="P40" s="27"/>
      <c r="Q40" s="27"/>
      <c r="R40" s="27"/>
      <c r="S40" s="3"/>
    </row>
    <row r="41" spans="1:19" ht="26.4" x14ac:dyDescent="0.25">
      <c r="A41" s="20" t="s">
        <v>15</v>
      </c>
      <c r="B41" s="35">
        <f>+'Monthly Budget'!B23</f>
        <v>0</v>
      </c>
      <c r="C41" s="35">
        <f>+'Monthly Budget'!C23</f>
        <v>0</v>
      </c>
      <c r="D41" s="35">
        <f>+'Monthly Budget'!D23</f>
        <v>0</v>
      </c>
      <c r="E41" s="35">
        <f>+'Monthly Budget'!E23</f>
        <v>0</v>
      </c>
      <c r="F41" s="35">
        <f>+'Monthly Budget'!F23</f>
        <v>0</v>
      </c>
      <c r="G41" s="35">
        <f>+'Monthly Budget'!G23</f>
        <v>0</v>
      </c>
      <c r="H41" s="35">
        <f>+'Monthly Budget'!H23</f>
        <v>0</v>
      </c>
      <c r="I41" s="35">
        <f>+'Monthly Budget'!I23</f>
        <v>0</v>
      </c>
      <c r="J41" s="35">
        <f>+'Monthly Budget'!J23</f>
        <v>0</v>
      </c>
      <c r="K41" s="35">
        <f>+'Monthly Budget'!K23</f>
        <v>0</v>
      </c>
      <c r="L41" s="35">
        <f>+'Monthly Budget'!L23</f>
        <v>0</v>
      </c>
      <c r="M41" s="35">
        <f>+'Monthly Budget'!M23</f>
        <v>0</v>
      </c>
      <c r="N41" s="35">
        <f>+'Monthly Budget'!N23</f>
        <v>0</v>
      </c>
      <c r="O41" s="35">
        <f>+'Monthly Budget'!O23</f>
        <v>0</v>
      </c>
      <c r="P41" s="35">
        <f>+'Monthly Budget'!P23</f>
        <v>0</v>
      </c>
      <c r="Q41" s="35">
        <f>+'Monthly Budget'!Q23</f>
        <v>0</v>
      </c>
      <c r="R41" s="35">
        <f>+'Monthly Budget'!R23</f>
        <v>0</v>
      </c>
      <c r="S41" s="3"/>
    </row>
    <row r="42" spans="1:19" ht="26.4" x14ac:dyDescent="0.25">
      <c r="A42" s="20" t="s">
        <v>46</v>
      </c>
      <c r="B42" s="35">
        <f>+'Actual Totals'!B25</f>
        <v>0</v>
      </c>
      <c r="C42" s="35">
        <f>+'Actual Totals'!C25</f>
        <v>0</v>
      </c>
      <c r="D42" s="35">
        <f>+'Actual Totals'!D25</f>
        <v>0</v>
      </c>
      <c r="E42" s="35">
        <f>+'Actual Totals'!E25</f>
        <v>0</v>
      </c>
      <c r="F42" s="35">
        <f>+'Actual Totals'!F25</f>
        <v>0</v>
      </c>
      <c r="G42" s="35">
        <f>+'Actual Totals'!G25</f>
        <v>0</v>
      </c>
      <c r="H42" s="35">
        <f>+'Actual Totals'!H25</f>
        <v>0</v>
      </c>
      <c r="I42" s="35">
        <f>+'Actual Totals'!I25</f>
        <v>0</v>
      </c>
      <c r="J42" s="35">
        <f>+'Actual Totals'!J25</f>
        <v>0</v>
      </c>
      <c r="K42" s="35">
        <f>+'Actual Totals'!K25</f>
        <v>0</v>
      </c>
      <c r="L42" s="35">
        <f>+'Actual Totals'!L25</f>
        <v>0</v>
      </c>
      <c r="M42" s="35">
        <f>+'Actual Totals'!M25</f>
        <v>0</v>
      </c>
      <c r="N42" s="35">
        <f>+'Actual Totals'!N25</f>
        <v>0</v>
      </c>
      <c r="O42" s="35">
        <f>+'Actual Totals'!O25</f>
        <v>0</v>
      </c>
      <c r="P42" s="35">
        <f>+'Actual Totals'!P25</f>
        <v>0</v>
      </c>
      <c r="Q42" s="35">
        <f>+'Actual Totals'!Q25</f>
        <v>0</v>
      </c>
      <c r="R42" s="35">
        <f>+'Actual Totals'!R25</f>
        <v>0</v>
      </c>
      <c r="S42" s="3"/>
    </row>
    <row r="43" spans="1:19" ht="26.4" x14ac:dyDescent="0.25">
      <c r="A43" s="20" t="s">
        <v>47</v>
      </c>
      <c r="B43" s="35">
        <f>-B41+B42</f>
        <v>0</v>
      </c>
      <c r="C43" s="35">
        <f t="shared" ref="C43:Q43" si="6">+C41-C42</f>
        <v>0</v>
      </c>
      <c r="D43" s="35">
        <f t="shared" si="6"/>
        <v>0</v>
      </c>
      <c r="E43" s="35">
        <f t="shared" si="6"/>
        <v>0</v>
      </c>
      <c r="F43" s="35">
        <f t="shared" si="6"/>
        <v>0</v>
      </c>
      <c r="G43" s="35">
        <f t="shared" si="6"/>
        <v>0</v>
      </c>
      <c r="H43" s="35">
        <f t="shared" si="6"/>
        <v>0</v>
      </c>
      <c r="I43" s="35">
        <f t="shared" si="6"/>
        <v>0</v>
      </c>
      <c r="J43" s="35">
        <f t="shared" si="6"/>
        <v>0</v>
      </c>
      <c r="K43" s="35">
        <f t="shared" si="6"/>
        <v>0</v>
      </c>
      <c r="L43" s="35">
        <f t="shared" si="6"/>
        <v>0</v>
      </c>
      <c r="M43" s="35">
        <f t="shared" si="6"/>
        <v>0</v>
      </c>
      <c r="N43" s="35">
        <f t="shared" si="6"/>
        <v>0</v>
      </c>
      <c r="O43" s="35">
        <f t="shared" si="6"/>
        <v>0</v>
      </c>
      <c r="P43" s="35">
        <f t="shared" si="6"/>
        <v>0</v>
      </c>
      <c r="Q43" s="35">
        <f t="shared" si="6"/>
        <v>0</v>
      </c>
      <c r="R43" s="35">
        <f>+R41+R42</f>
        <v>0</v>
      </c>
      <c r="S43" s="3"/>
    </row>
    <row r="44" spans="1:19" x14ac:dyDescent="0.25">
      <c r="A44" s="4"/>
      <c r="B44" s="35"/>
      <c r="S44" s="3"/>
    </row>
    <row r="45" spans="1:19" x14ac:dyDescent="0.25">
      <c r="A45" s="4"/>
      <c r="B45" s="4"/>
      <c r="C45" s="3"/>
      <c r="D45" s="3" t="s">
        <v>18</v>
      </c>
      <c r="E45" s="3"/>
      <c r="F45" s="3"/>
      <c r="G45" s="3"/>
      <c r="H45" s="4" t="s">
        <v>51</v>
      </c>
      <c r="I45" s="3"/>
      <c r="J45" s="3"/>
      <c r="K45" s="4"/>
      <c r="L45" s="4" t="s">
        <v>21</v>
      </c>
      <c r="M45" s="4"/>
      <c r="N45" s="3"/>
      <c r="O45" s="3"/>
      <c r="P45" s="3"/>
      <c r="Q45" s="3"/>
      <c r="R45" s="3"/>
      <c r="S45" s="3"/>
    </row>
    <row r="46" spans="1:19" x14ac:dyDescent="0.25">
      <c r="A46" s="20" t="s">
        <v>16</v>
      </c>
      <c r="B46" s="20"/>
      <c r="C46" s="28" t="s">
        <v>19</v>
      </c>
      <c r="D46" s="29"/>
      <c r="E46" s="30">
        <f>+B38</f>
        <v>0</v>
      </c>
      <c r="F46" s="3"/>
      <c r="G46" s="28" t="s">
        <v>19</v>
      </c>
      <c r="H46" s="29"/>
      <c r="I46" s="41">
        <f>+Jan!M46</f>
        <v>0</v>
      </c>
      <c r="J46" s="3"/>
      <c r="K46" s="42" t="s">
        <v>19</v>
      </c>
      <c r="L46" s="40"/>
      <c r="M46" s="41">
        <f>+B42</f>
        <v>0</v>
      </c>
      <c r="N46" s="3"/>
      <c r="O46" s="3"/>
      <c r="P46" s="3"/>
      <c r="Q46" s="3"/>
      <c r="R46" s="3"/>
      <c r="S46" s="3"/>
    </row>
    <row r="47" spans="1:19" ht="17.399999999999999" x14ac:dyDescent="0.3">
      <c r="A47" s="20" t="s">
        <v>17</v>
      </c>
      <c r="B47" s="20"/>
      <c r="C47" s="31" t="s">
        <v>20</v>
      </c>
      <c r="D47" s="3"/>
      <c r="E47" s="32">
        <f>+Q38</f>
        <v>0</v>
      </c>
      <c r="F47" s="19" t="s">
        <v>50</v>
      </c>
      <c r="G47" s="31" t="s">
        <v>20</v>
      </c>
      <c r="H47" s="3"/>
      <c r="I47" s="43">
        <f>+Jan!M47</f>
        <v>0</v>
      </c>
      <c r="J47" s="19" t="s">
        <v>49</v>
      </c>
      <c r="K47" s="45" t="s">
        <v>20</v>
      </c>
      <c r="L47" s="4"/>
      <c r="M47" s="43">
        <f>+Q42</f>
        <v>0</v>
      </c>
      <c r="N47" s="3"/>
      <c r="O47" s="3"/>
      <c r="P47" s="3"/>
      <c r="Q47" s="3"/>
      <c r="R47" s="3"/>
      <c r="S47" s="3"/>
    </row>
    <row r="48" spans="1:19" x14ac:dyDescent="0.25">
      <c r="A48" s="4"/>
      <c r="B48" s="4"/>
      <c r="C48" s="46" t="s">
        <v>53</v>
      </c>
      <c r="D48" s="33"/>
      <c r="E48" s="34">
        <f>+E46-E47</f>
        <v>0</v>
      </c>
      <c r="F48" s="3"/>
      <c r="G48" s="46" t="s">
        <v>53</v>
      </c>
      <c r="H48" s="33"/>
      <c r="I48" s="43">
        <f>+I46-I47</f>
        <v>0</v>
      </c>
      <c r="J48" s="3"/>
      <c r="K48" s="46" t="s">
        <v>53</v>
      </c>
      <c r="L48" s="44"/>
      <c r="M48" s="43">
        <f>+M46-M47</f>
        <v>0</v>
      </c>
      <c r="N48" s="3"/>
      <c r="O48" s="3"/>
      <c r="P48" s="3"/>
      <c r="Q48" s="3"/>
      <c r="R48" s="3"/>
      <c r="S48" s="3"/>
    </row>
    <row r="49" spans="1:19" x14ac:dyDescent="0.25">
      <c r="A49" s="4"/>
      <c r="B49" s="4"/>
      <c r="C49" s="3"/>
      <c r="D49" s="3"/>
      <c r="E49" s="3"/>
      <c r="F49" s="3"/>
      <c r="G49" s="3"/>
      <c r="H49" s="3"/>
      <c r="I49" s="3"/>
      <c r="J49" s="3"/>
      <c r="K49" s="3"/>
      <c r="L49" s="3"/>
      <c r="M49" s="3"/>
      <c r="N49" s="3"/>
      <c r="O49" s="3"/>
      <c r="P49" s="3"/>
      <c r="Q49" s="3"/>
      <c r="R49" s="3"/>
      <c r="S49" s="3"/>
    </row>
    <row r="50" spans="1:19" x14ac:dyDescent="0.25">
      <c r="A50" s="441" t="s">
        <v>296</v>
      </c>
      <c r="B50" s="4"/>
    </row>
    <row r="51" spans="1:19" x14ac:dyDescent="0.25">
      <c r="B51" s="4"/>
    </row>
  </sheetData>
  <sheetProtection algorithmName="SHA-512" hashValue="1Q7TsGfRU/w75Q9R+jmoddxqck5hYSj7B3EqLEOSwzyq2EE8E5yMt7DH4jME7R4V9j3u1Tp9JSD3A+JoFGaCAg==" saltValue="YeKUNdn9pPVf2tjRok4lxw==" spinCount="100000" sheet="1" objects="1" scenarios="1" formatCells="0" formatColumns="0" selectLockedCells="1"/>
  <phoneticPr fontId="2" type="noConversion"/>
  <printOptions gridLines="1"/>
  <pageMargins left="0.56000000000000005" right="0.51" top="1" bottom="1" header="0.5" footer="0.5"/>
  <pageSetup scale="48" orientation="landscape" horizontalDpi="300" verticalDpi="300" r:id="rId1"/>
  <headerFooter alignWithMargins="0">
    <oddHeader>&amp;C&amp;"Arial,Bold"&amp;12Monthly Budget</oddHeader>
    <oddFooter>&amp;L&amp;F
&amp;A&amp;R&amp;D &amp;T</oddFooter>
  </headerFooter>
  <colBreaks count="1" manualBreakCount="1">
    <brk id="10" max="47" man="1"/>
  </colBreaks>
  <ignoredErrors>
    <ignoredError sqref="Q4" formulaRange="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6" tint="0.59999389629810485"/>
    <pageSetUpPr fitToPage="1"/>
  </sheetPr>
  <dimension ref="A1:T51"/>
  <sheetViews>
    <sheetView zoomScale="90" zoomScaleNormal="90" zoomScalePageLayoutView="90" workbookViewId="0">
      <pane xSplit="1" ySplit="5" topLeftCell="B6" activePane="bottomRight" state="frozen"/>
      <selection activeCell="C42" sqref="C42"/>
      <selection pane="topRight" activeCell="C42" sqref="C42"/>
      <selection pane="bottomLeft" activeCell="C42" sqref="C42"/>
      <selection pane="bottomRight" activeCell="C42" sqref="C42"/>
    </sheetView>
  </sheetViews>
  <sheetFormatPr defaultColWidth="8.6640625" defaultRowHeight="13.2" x14ac:dyDescent="0.25"/>
  <cols>
    <col min="1" max="1" width="13.6640625" style="2" customWidth="1"/>
    <col min="2" max="2" width="16.33203125" customWidth="1"/>
    <col min="3" max="16" width="13.6640625" customWidth="1"/>
    <col min="17" max="17" width="15.6640625" customWidth="1"/>
    <col min="18" max="18" width="14.6640625" customWidth="1"/>
  </cols>
  <sheetData>
    <row r="1" spans="1:19" s="51" customFormat="1" ht="17.399999999999999" x14ac:dyDescent="0.3">
      <c r="A1" s="18" t="s">
        <v>1</v>
      </c>
      <c r="B1" s="18" t="s">
        <v>48</v>
      </c>
      <c r="C1" s="18" t="s">
        <v>3</v>
      </c>
      <c r="D1" s="18">
        <f>'Monthly Budget'!$F$3</f>
        <v>0</v>
      </c>
      <c r="R1" s="4" t="s">
        <v>18</v>
      </c>
    </row>
    <row r="2" spans="1:19" s="4" customFormat="1" x14ac:dyDescent="0.25">
      <c r="C2" s="4" t="s">
        <v>28</v>
      </c>
      <c r="J2" s="329" t="s">
        <v>280</v>
      </c>
      <c r="M2" s="4" t="s">
        <v>282</v>
      </c>
      <c r="P2" s="4" t="s">
        <v>278</v>
      </c>
      <c r="Q2" s="4" t="s">
        <v>22</v>
      </c>
      <c r="R2" s="4" t="s">
        <v>52</v>
      </c>
    </row>
    <row r="3" spans="1:19" s="4" customFormat="1" ht="13.8" thickBot="1" x14ac:dyDescent="0.3">
      <c r="A3" s="4" t="s">
        <v>4</v>
      </c>
      <c r="B3" s="4" t="s">
        <v>5</v>
      </c>
      <c r="C3" s="4" t="s">
        <v>29</v>
      </c>
      <c r="D3" s="4" t="s">
        <v>6</v>
      </c>
      <c r="E3" s="4" t="s">
        <v>7</v>
      </c>
      <c r="F3" s="4" t="s">
        <v>8</v>
      </c>
      <c r="G3" s="4" t="s">
        <v>26</v>
      </c>
      <c r="H3" s="4" t="s">
        <v>27</v>
      </c>
      <c r="I3" s="4" t="s">
        <v>9</v>
      </c>
      <c r="J3" s="4" t="s">
        <v>279</v>
      </c>
      <c r="K3" s="4" t="s">
        <v>10</v>
      </c>
      <c r="L3" s="4" t="s">
        <v>11</v>
      </c>
      <c r="M3" s="4" t="s">
        <v>274</v>
      </c>
      <c r="N3" s="4" t="s">
        <v>12</v>
      </c>
      <c r="O3" s="4" t="s">
        <v>30</v>
      </c>
      <c r="P3" s="4" t="s">
        <v>277</v>
      </c>
      <c r="Q3" s="4" t="s">
        <v>23</v>
      </c>
      <c r="R3" s="4" t="s">
        <v>25</v>
      </c>
    </row>
    <row r="4" spans="1:19" s="1" customFormat="1" ht="27" thickBot="1" x14ac:dyDescent="0.3">
      <c r="A4" s="20" t="s">
        <v>13</v>
      </c>
      <c r="B4" s="35">
        <f>+'Monthly Budget'!B9</f>
        <v>0</v>
      </c>
      <c r="C4" s="21">
        <f>+'Monthly Budget'!C9</f>
        <v>0</v>
      </c>
      <c r="D4" s="21">
        <f>+'Monthly Budget'!D9</f>
        <v>0</v>
      </c>
      <c r="E4" s="21">
        <f>+'Monthly Budget'!E9</f>
        <v>0</v>
      </c>
      <c r="F4" s="21">
        <f>+'Monthly Budget'!F9</f>
        <v>0</v>
      </c>
      <c r="G4" s="21">
        <f>+'Monthly Budget'!G9</f>
        <v>0</v>
      </c>
      <c r="H4" s="21">
        <f>+'Monthly Budget'!H9</f>
        <v>0</v>
      </c>
      <c r="I4" s="21">
        <f>+'Monthly Budget'!I9</f>
        <v>0</v>
      </c>
      <c r="J4" s="21">
        <f>+'Monthly Budget'!J9</f>
        <v>0</v>
      </c>
      <c r="K4" s="21">
        <f>+'Monthly Budget'!K9</f>
        <v>0</v>
      </c>
      <c r="L4" s="21">
        <f>+'Monthly Budget'!L9</f>
        <v>0</v>
      </c>
      <c r="M4" s="21">
        <f>+'Monthly Budget'!M9</f>
        <v>0</v>
      </c>
      <c r="N4" s="21">
        <f>+'Monthly Budget'!N9</f>
        <v>0</v>
      </c>
      <c r="O4" s="21">
        <f>+'Monthly Budget'!O9</f>
        <v>0</v>
      </c>
      <c r="P4" s="21">
        <f>+'Monthly Budget'!P9</f>
        <v>0</v>
      </c>
      <c r="Q4" s="21">
        <f>SUM(C4:P4)</f>
        <v>0</v>
      </c>
      <c r="R4" s="47">
        <f>+B4-Q4</f>
        <v>0</v>
      </c>
      <c r="S4" s="21"/>
    </row>
    <row r="5" spans="1:19" x14ac:dyDescent="0.25">
      <c r="A5" s="4" t="s">
        <v>0</v>
      </c>
      <c r="B5" s="36"/>
      <c r="C5" s="22"/>
      <c r="D5" s="22"/>
      <c r="E5" s="22"/>
      <c r="F5" s="22"/>
      <c r="G5" s="22"/>
      <c r="H5" s="22"/>
      <c r="I5" s="22"/>
      <c r="J5" s="22"/>
      <c r="K5" s="22"/>
      <c r="L5" s="22"/>
      <c r="M5" s="22"/>
      <c r="N5" s="22"/>
      <c r="O5" s="22"/>
      <c r="P5" s="22"/>
      <c r="Q5" s="22"/>
      <c r="R5" s="22"/>
      <c r="S5" s="3"/>
    </row>
    <row r="6" spans="1:19" x14ac:dyDescent="0.25">
      <c r="A6" s="4">
        <v>1</v>
      </c>
      <c r="B6" s="56"/>
      <c r="C6" s="48"/>
      <c r="D6" s="48"/>
      <c r="E6" s="48"/>
      <c r="F6" s="48"/>
      <c r="G6" s="48"/>
      <c r="H6" s="48"/>
      <c r="I6" s="48"/>
      <c r="J6" s="48"/>
      <c r="K6" s="48"/>
      <c r="L6" s="48"/>
      <c r="M6" s="48"/>
      <c r="N6" s="48"/>
      <c r="O6" s="48"/>
      <c r="P6" s="48"/>
      <c r="Q6" s="21">
        <f t="shared" ref="Q6:Q38" si="0">SUM(C6:P6)</f>
        <v>0</v>
      </c>
      <c r="R6" s="21">
        <f>+B6-Q6</f>
        <v>0</v>
      </c>
      <c r="S6" s="3"/>
    </row>
    <row r="7" spans="1:19" x14ac:dyDescent="0.25">
      <c r="A7" s="4">
        <v>2</v>
      </c>
      <c r="B7" s="56"/>
      <c r="C7" s="48"/>
      <c r="D7" s="48"/>
      <c r="E7" s="48"/>
      <c r="F7" s="48"/>
      <c r="G7" s="48"/>
      <c r="H7" s="48"/>
      <c r="I7" s="48"/>
      <c r="J7" s="48"/>
      <c r="K7" s="48"/>
      <c r="L7" s="48"/>
      <c r="M7" s="48"/>
      <c r="N7" s="48"/>
      <c r="O7" s="48"/>
      <c r="P7" s="48"/>
      <c r="Q7" s="21">
        <f t="shared" si="0"/>
        <v>0</v>
      </c>
      <c r="R7" s="21">
        <f>+B7-Q7+R6</f>
        <v>0</v>
      </c>
      <c r="S7" s="3"/>
    </row>
    <row r="8" spans="1:19" x14ac:dyDescent="0.25">
      <c r="A8" s="4">
        <v>3</v>
      </c>
      <c r="B8" s="56"/>
      <c r="C8" s="48"/>
      <c r="D8" s="48"/>
      <c r="E8" s="48"/>
      <c r="F8" s="48"/>
      <c r="G8" s="48"/>
      <c r="H8" s="48"/>
      <c r="I8" s="48"/>
      <c r="J8" s="48"/>
      <c r="K8" s="48"/>
      <c r="L8" s="48"/>
      <c r="M8" s="48"/>
      <c r="N8" s="48"/>
      <c r="O8" s="48"/>
      <c r="P8" s="48"/>
      <c r="Q8" s="21">
        <f t="shared" si="0"/>
        <v>0</v>
      </c>
      <c r="R8" s="21">
        <f t="shared" ref="R8:R37" si="1">+B8-Q8+R7</f>
        <v>0</v>
      </c>
      <c r="S8" s="3"/>
    </row>
    <row r="9" spans="1:19" x14ac:dyDescent="0.25">
      <c r="A9" s="4">
        <v>4</v>
      </c>
      <c r="B9" s="56"/>
      <c r="C9" s="48"/>
      <c r="D9" s="48"/>
      <c r="E9" s="48"/>
      <c r="F9" s="48"/>
      <c r="G9" s="48"/>
      <c r="H9" s="48"/>
      <c r="I9" s="48"/>
      <c r="J9" s="48"/>
      <c r="K9" s="48"/>
      <c r="L9" s="48"/>
      <c r="M9" s="48"/>
      <c r="N9" s="48"/>
      <c r="O9" s="48"/>
      <c r="P9" s="48"/>
      <c r="Q9" s="21">
        <f t="shared" si="0"/>
        <v>0</v>
      </c>
      <c r="R9" s="21">
        <f t="shared" si="1"/>
        <v>0</v>
      </c>
      <c r="S9" s="3"/>
    </row>
    <row r="10" spans="1:19" x14ac:dyDescent="0.25">
      <c r="A10" s="4">
        <v>5</v>
      </c>
      <c r="B10" s="56"/>
      <c r="C10" s="48"/>
      <c r="D10" s="48"/>
      <c r="E10" s="48"/>
      <c r="F10" s="49"/>
      <c r="G10" s="48"/>
      <c r="H10" s="48"/>
      <c r="I10" s="48"/>
      <c r="J10" s="48"/>
      <c r="K10" s="48"/>
      <c r="L10" s="48"/>
      <c r="M10" s="48"/>
      <c r="N10" s="48"/>
      <c r="O10" s="48"/>
      <c r="P10" s="48"/>
      <c r="Q10" s="21">
        <f t="shared" si="0"/>
        <v>0</v>
      </c>
      <c r="R10" s="21">
        <f t="shared" si="1"/>
        <v>0</v>
      </c>
      <c r="S10" s="3"/>
    </row>
    <row r="11" spans="1:19" x14ac:dyDescent="0.25">
      <c r="A11" s="4">
        <v>6</v>
      </c>
      <c r="B11" s="56"/>
      <c r="C11" s="48"/>
      <c r="D11" s="48"/>
      <c r="E11" s="49"/>
      <c r="F11" s="48"/>
      <c r="G11" s="48"/>
      <c r="H11" s="48"/>
      <c r="I11" s="48"/>
      <c r="J11" s="48"/>
      <c r="K11" s="48"/>
      <c r="L11" s="48"/>
      <c r="M11" s="48"/>
      <c r="N11" s="48"/>
      <c r="O11" s="48"/>
      <c r="P11" s="48"/>
      <c r="Q11" s="21">
        <f t="shared" si="0"/>
        <v>0</v>
      </c>
      <c r="R11" s="21">
        <f t="shared" si="1"/>
        <v>0</v>
      </c>
      <c r="S11" s="3"/>
    </row>
    <row r="12" spans="1:19" x14ac:dyDescent="0.25">
      <c r="A12" s="4">
        <v>7</v>
      </c>
      <c r="B12" s="56"/>
      <c r="C12" s="48"/>
      <c r="D12" s="48"/>
      <c r="E12" s="48"/>
      <c r="F12" s="48"/>
      <c r="G12" s="48"/>
      <c r="H12" s="48"/>
      <c r="I12" s="48"/>
      <c r="J12" s="48"/>
      <c r="K12" s="48"/>
      <c r="L12" s="48"/>
      <c r="M12" s="48"/>
      <c r="N12" s="48"/>
      <c r="O12" s="48"/>
      <c r="P12" s="48"/>
      <c r="Q12" s="21">
        <f t="shared" si="0"/>
        <v>0</v>
      </c>
      <c r="R12" s="21">
        <f t="shared" si="1"/>
        <v>0</v>
      </c>
      <c r="S12" s="3"/>
    </row>
    <row r="13" spans="1:19" x14ac:dyDescent="0.25">
      <c r="A13" s="4">
        <v>8</v>
      </c>
      <c r="B13" s="56"/>
      <c r="C13" s="48"/>
      <c r="D13" s="48"/>
      <c r="E13" s="48"/>
      <c r="F13" s="48"/>
      <c r="G13" s="48"/>
      <c r="H13" s="48"/>
      <c r="I13" s="48"/>
      <c r="J13" s="48"/>
      <c r="K13" s="48"/>
      <c r="L13" s="48"/>
      <c r="M13" s="48"/>
      <c r="N13" s="48"/>
      <c r="O13" s="48"/>
      <c r="P13" s="48"/>
      <c r="Q13" s="21">
        <f t="shared" si="0"/>
        <v>0</v>
      </c>
      <c r="R13" s="21">
        <f t="shared" si="1"/>
        <v>0</v>
      </c>
      <c r="S13" s="3"/>
    </row>
    <row r="14" spans="1:19" x14ac:dyDescent="0.25">
      <c r="A14" s="4">
        <v>9</v>
      </c>
      <c r="B14" s="56"/>
      <c r="C14" s="48"/>
      <c r="D14" s="48"/>
      <c r="E14" s="48"/>
      <c r="F14" s="48"/>
      <c r="G14" s="48"/>
      <c r="H14" s="49"/>
      <c r="I14" s="48"/>
      <c r="J14" s="48"/>
      <c r="K14" s="48"/>
      <c r="L14" s="48"/>
      <c r="M14" s="48"/>
      <c r="N14" s="48"/>
      <c r="O14" s="48"/>
      <c r="P14" s="48"/>
      <c r="Q14" s="21">
        <f t="shared" si="0"/>
        <v>0</v>
      </c>
      <c r="R14" s="21">
        <f t="shared" si="1"/>
        <v>0</v>
      </c>
      <c r="S14" s="3"/>
    </row>
    <row r="15" spans="1:19" x14ac:dyDescent="0.25">
      <c r="A15" s="4">
        <v>10</v>
      </c>
      <c r="B15" s="56"/>
      <c r="C15" s="48"/>
      <c r="D15" s="48"/>
      <c r="E15" s="48"/>
      <c r="F15" s="48"/>
      <c r="G15" s="48"/>
      <c r="H15" s="49"/>
      <c r="I15" s="48"/>
      <c r="J15" s="48"/>
      <c r="K15" s="48"/>
      <c r="L15" s="48"/>
      <c r="M15" s="48"/>
      <c r="N15" s="48"/>
      <c r="O15" s="48"/>
      <c r="P15" s="48"/>
      <c r="Q15" s="21">
        <f t="shared" si="0"/>
        <v>0</v>
      </c>
      <c r="R15" s="21">
        <f t="shared" si="1"/>
        <v>0</v>
      </c>
      <c r="S15" s="3"/>
    </row>
    <row r="16" spans="1:19" x14ac:dyDescent="0.25">
      <c r="A16" s="4">
        <v>11</v>
      </c>
      <c r="B16" s="56"/>
      <c r="C16" s="48"/>
      <c r="D16" s="48"/>
      <c r="E16" s="48"/>
      <c r="F16" s="48"/>
      <c r="G16" s="48"/>
      <c r="H16" s="48"/>
      <c r="I16" s="48"/>
      <c r="J16" s="48"/>
      <c r="K16" s="48"/>
      <c r="L16" s="48"/>
      <c r="M16" s="48"/>
      <c r="N16" s="48"/>
      <c r="O16" s="48"/>
      <c r="P16" s="48"/>
      <c r="Q16" s="21">
        <f t="shared" si="0"/>
        <v>0</v>
      </c>
      <c r="R16" s="21">
        <f t="shared" si="1"/>
        <v>0</v>
      </c>
      <c r="S16" s="3"/>
    </row>
    <row r="17" spans="1:20" x14ac:dyDescent="0.25">
      <c r="A17" s="4">
        <v>12</v>
      </c>
      <c r="B17" s="56"/>
      <c r="C17" s="48"/>
      <c r="D17" s="48"/>
      <c r="E17" s="48"/>
      <c r="F17" s="48"/>
      <c r="G17" s="48"/>
      <c r="H17" s="48"/>
      <c r="I17" s="48"/>
      <c r="J17" s="48"/>
      <c r="K17" s="48"/>
      <c r="L17" s="48"/>
      <c r="M17" s="48"/>
      <c r="N17" s="48"/>
      <c r="O17" s="48"/>
      <c r="P17" s="48"/>
      <c r="Q17" s="21">
        <f t="shared" si="0"/>
        <v>0</v>
      </c>
      <c r="R17" s="21">
        <f t="shared" si="1"/>
        <v>0</v>
      </c>
      <c r="S17" s="3"/>
    </row>
    <row r="18" spans="1:20" x14ac:dyDescent="0.25">
      <c r="A18" s="4">
        <v>13</v>
      </c>
      <c r="B18" s="56"/>
      <c r="C18" s="48"/>
      <c r="D18" s="48"/>
      <c r="E18" s="48"/>
      <c r="F18" s="48"/>
      <c r="G18" s="48"/>
      <c r="H18" s="48"/>
      <c r="I18" s="48"/>
      <c r="J18" s="48"/>
      <c r="K18" s="48"/>
      <c r="L18" s="48"/>
      <c r="M18" s="48"/>
      <c r="N18" s="48"/>
      <c r="O18" s="48"/>
      <c r="P18" s="48"/>
      <c r="Q18" s="21">
        <f t="shared" si="0"/>
        <v>0</v>
      </c>
      <c r="R18" s="21">
        <f t="shared" si="1"/>
        <v>0</v>
      </c>
      <c r="S18" s="3"/>
    </row>
    <row r="19" spans="1:20" x14ac:dyDescent="0.25">
      <c r="A19" s="4">
        <v>14</v>
      </c>
      <c r="B19" s="56"/>
      <c r="C19" s="48"/>
      <c r="D19" s="48"/>
      <c r="E19" s="48"/>
      <c r="F19" s="48"/>
      <c r="G19" s="48"/>
      <c r="H19" s="48"/>
      <c r="I19" s="48"/>
      <c r="J19" s="48"/>
      <c r="K19" s="48"/>
      <c r="L19" s="48"/>
      <c r="M19" s="48"/>
      <c r="N19" s="48"/>
      <c r="O19" s="48"/>
      <c r="P19" s="48"/>
      <c r="Q19" s="21">
        <f t="shared" si="0"/>
        <v>0</v>
      </c>
      <c r="R19" s="21">
        <f t="shared" si="1"/>
        <v>0</v>
      </c>
      <c r="S19" s="3"/>
    </row>
    <row r="20" spans="1:20" ht="13.8" thickBot="1" x14ac:dyDescent="0.3">
      <c r="A20" s="4">
        <v>15</v>
      </c>
      <c r="B20" s="56"/>
      <c r="C20" s="48"/>
      <c r="D20" s="48"/>
      <c r="E20" s="48"/>
      <c r="F20" s="48"/>
      <c r="G20" s="48"/>
      <c r="H20" s="48"/>
      <c r="I20" s="48"/>
      <c r="J20" s="48"/>
      <c r="K20" s="48"/>
      <c r="L20" s="48"/>
      <c r="M20" s="48"/>
      <c r="N20" s="48"/>
      <c r="O20" s="48"/>
      <c r="P20" s="48"/>
      <c r="Q20" s="21">
        <f t="shared" si="0"/>
        <v>0</v>
      </c>
      <c r="R20" s="21">
        <f t="shared" si="1"/>
        <v>0</v>
      </c>
      <c r="S20" s="3"/>
    </row>
    <row r="21" spans="1:20" s="1" customFormat="1" ht="27" thickBot="1" x14ac:dyDescent="0.3">
      <c r="A21" s="23" t="s">
        <v>14</v>
      </c>
      <c r="B21" s="37">
        <f>SUM(B6:B20)</f>
        <v>0</v>
      </c>
      <c r="C21" s="24">
        <f t="shared" ref="C21:P21" si="2">SUM(C6:C20)</f>
        <v>0</v>
      </c>
      <c r="D21" s="24">
        <f t="shared" si="2"/>
        <v>0</v>
      </c>
      <c r="E21" s="24">
        <f t="shared" si="2"/>
        <v>0</v>
      </c>
      <c r="F21" s="24">
        <f t="shared" si="2"/>
        <v>0</v>
      </c>
      <c r="G21" s="24">
        <f t="shared" si="2"/>
        <v>0</v>
      </c>
      <c r="H21" s="24">
        <f t="shared" si="2"/>
        <v>0</v>
      </c>
      <c r="I21" s="24">
        <f t="shared" si="2"/>
        <v>0</v>
      </c>
      <c r="J21" s="24">
        <f t="shared" si="2"/>
        <v>0</v>
      </c>
      <c r="K21" s="24">
        <f t="shared" si="2"/>
        <v>0</v>
      </c>
      <c r="L21" s="24">
        <f t="shared" si="2"/>
        <v>0</v>
      </c>
      <c r="M21" s="24">
        <f t="shared" si="2"/>
        <v>0</v>
      </c>
      <c r="N21" s="24">
        <f t="shared" si="2"/>
        <v>0</v>
      </c>
      <c r="O21" s="24">
        <f t="shared" si="2"/>
        <v>0</v>
      </c>
      <c r="P21" s="24">
        <f t="shared" si="2"/>
        <v>0</v>
      </c>
      <c r="Q21" s="24">
        <f t="shared" si="0"/>
        <v>0</v>
      </c>
      <c r="R21" s="25">
        <f>+B21-Q21</f>
        <v>0</v>
      </c>
      <c r="S21" s="21"/>
      <c r="T21"/>
    </row>
    <row r="22" spans="1:20" x14ac:dyDescent="0.25">
      <c r="A22" s="4">
        <v>16</v>
      </c>
      <c r="B22" s="56"/>
      <c r="C22" s="48"/>
      <c r="D22" s="48"/>
      <c r="E22" s="48"/>
      <c r="F22" s="48"/>
      <c r="G22" s="48"/>
      <c r="H22" s="48"/>
      <c r="I22" s="48"/>
      <c r="J22" s="48"/>
      <c r="K22" s="48"/>
      <c r="L22" s="48"/>
      <c r="M22" s="48"/>
      <c r="N22" s="48"/>
      <c r="O22" s="48"/>
      <c r="P22" s="48"/>
      <c r="Q22" s="21">
        <f t="shared" si="0"/>
        <v>0</v>
      </c>
      <c r="R22" s="21">
        <f t="shared" si="1"/>
        <v>0</v>
      </c>
      <c r="S22" s="3"/>
    </row>
    <row r="23" spans="1:20" x14ac:dyDescent="0.25">
      <c r="A23" s="4">
        <v>17</v>
      </c>
      <c r="B23" s="56"/>
      <c r="C23" s="48"/>
      <c r="D23" s="48"/>
      <c r="E23" s="48"/>
      <c r="F23" s="48"/>
      <c r="G23" s="48"/>
      <c r="H23" s="48"/>
      <c r="I23" s="48"/>
      <c r="J23" s="48"/>
      <c r="K23" s="48"/>
      <c r="L23" s="48"/>
      <c r="M23" s="48"/>
      <c r="N23" s="48"/>
      <c r="O23" s="48"/>
      <c r="P23" s="48"/>
      <c r="Q23" s="21">
        <f t="shared" si="0"/>
        <v>0</v>
      </c>
      <c r="R23" s="21">
        <f t="shared" si="1"/>
        <v>0</v>
      </c>
      <c r="S23" s="3"/>
    </row>
    <row r="24" spans="1:20" x14ac:dyDescent="0.25">
      <c r="A24" s="4">
        <v>18</v>
      </c>
      <c r="B24" s="56"/>
      <c r="C24" s="48"/>
      <c r="D24" s="48"/>
      <c r="E24" s="48"/>
      <c r="F24" s="48"/>
      <c r="G24" s="48"/>
      <c r="H24" s="48"/>
      <c r="I24" s="48"/>
      <c r="J24" s="48"/>
      <c r="K24" s="48"/>
      <c r="L24" s="48"/>
      <c r="M24" s="48"/>
      <c r="N24" s="48"/>
      <c r="O24" s="48"/>
      <c r="P24" s="48"/>
      <c r="Q24" s="21">
        <f t="shared" si="0"/>
        <v>0</v>
      </c>
      <c r="R24" s="21">
        <f t="shared" si="1"/>
        <v>0</v>
      </c>
      <c r="S24" s="3"/>
    </row>
    <row r="25" spans="1:20" x14ac:dyDescent="0.25">
      <c r="A25" s="4">
        <v>19</v>
      </c>
      <c r="B25" s="56"/>
      <c r="C25" s="48"/>
      <c r="D25" s="48"/>
      <c r="E25" s="48"/>
      <c r="F25" s="48"/>
      <c r="G25" s="48"/>
      <c r="H25" s="48"/>
      <c r="I25" s="48"/>
      <c r="J25" s="48"/>
      <c r="K25" s="48"/>
      <c r="L25" s="48"/>
      <c r="M25" s="48"/>
      <c r="N25" s="48"/>
      <c r="O25" s="48"/>
      <c r="P25" s="48"/>
      <c r="Q25" s="21">
        <f t="shared" si="0"/>
        <v>0</v>
      </c>
      <c r="R25" s="21">
        <f t="shared" si="1"/>
        <v>0</v>
      </c>
      <c r="S25" s="3"/>
    </row>
    <row r="26" spans="1:20" x14ac:dyDescent="0.25">
      <c r="A26" s="4">
        <v>20</v>
      </c>
      <c r="B26" s="56"/>
      <c r="C26" s="48"/>
      <c r="D26" s="48"/>
      <c r="E26" s="48"/>
      <c r="F26" s="48"/>
      <c r="G26" s="48"/>
      <c r="H26" s="48"/>
      <c r="I26" s="48"/>
      <c r="J26" s="48"/>
      <c r="K26" s="48"/>
      <c r="L26" s="48"/>
      <c r="M26" s="48"/>
      <c r="N26" s="48"/>
      <c r="O26" s="48"/>
      <c r="P26" s="48"/>
      <c r="Q26" s="21">
        <f t="shared" si="0"/>
        <v>0</v>
      </c>
      <c r="R26" s="21">
        <f t="shared" si="1"/>
        <v>0</v>
      </c>
      <c r="S26" s="3"/>
    </row>
    <row r="27" spans="1:20" x14ac:dyDescent="0.25">
      <c r="A27" s="4">
        <v>21</v>
      </c>
      <c r="B27" s="56"/>
      <c r="C27" s="48"/>
      <c r="D27" s="48"/>
      <c r="E27" s="48"/>
      <c r="F27" s="48"/>
      <c r="G27" s="48"/>
      <c r="H27" s="48"/>
      <c r="I27" s="48"/>
      <c r="J27" s="48"/>
      <c r="K27" s="48"/>
      <c r="L27" s="48"/>
      <c r="M27" s="48"/>
      <c r="N27" s="48"/>
      <c r="O27" s="48"/>
      <c r="P27" s="48"/>
      <c r="Q27" s="21">
        <f t="shared" si="0"/>
        <v>0</v>
      </c>
      <c r="R27" s="21">
        <f t="shared" si="1"/>
        <v>0</v>
      </c>
      <c r="S27" s="3"/>
    </row>
    <row r="28" spans="1:20" x14ac:dyDescent="0.25">
      <c r="A28" s="4">
        <v>22</v>
      </c>
      <c r="B28" s="56"/>
      <c r="C28" s="48"/>
      <c r="D28" s="48"/>
      <c r="E28" s="48"/>
      <c r="F28" s="48"/>
      <c r="G28" s="48"/>
      <c r="H28" s="48"/>
      <c r="I28" s="48"/>
      <c r="J28" s="48"/>
      <c r="K28" s="48"/>
      <c r="L28" s="48"/>
      <c r="M28" s="48"/>
      <c r="N28" s="48"/>
      <c r="O28" s="48"/>
      <c r="P28" s="48"/>
      <c r="Q28" s="21">
        <f t="shared" si="0"/>
        <v>0</v>
      </c>
      <c r="R28" s="21">
        <f t="shared" si="1"/>
        <v>0</v>
      </c>
      <c r="S28" s="3"/>
    </row>
    <row r="29" spans="1:20" x14ac:dyDescent="0.25">
      <c r="A29" s="4">
        <v>23</v>
      </c>
      <c r="B29" s="56"/>
      <c r="C29" s="48"/>
      <c r="D29" s="48"/>
      <c r="E29" s="48"/>
      <c r="F29" s="48"/>
      <c r="G29" s="48"/>
      <c r="H29" s="48"/>
      <c r="I29" s="48"/>
      <c r="J29" s="48"/>
      <c r="K29" s="48"/>
      <c r="L29" s="48"/>
      <c r="M29" s="48"/>
      <c r="N29" s="48"/>
      <c r="O29" s="48"/>
      <c r="P29" s="48"/>
      <c r="Q29" s="21">
        <f t="shared" si="0"/>
        <v>0</v>
      </c>
      <c r="R29" s="21">
        <f t="shared" si="1"/>
        <v>0</v>
      </c>
      <c r="S29" s="3"/>
    </row>
    <row r="30" spans="1:20" x14ac:dyDescent="0.25">
      <c r="A30" s="4">
        <v>24</v>
      </c>
      <c r="B30" s="56"/>
      <c r="C30" s="48"/>
      <c r="D30" s="48"/>
      <c r="E30" s="48"/>
      <c r="F30" s="48"/>
      <c r="G30" s="48"/>
      <c r="H30" s="48"/>
      <c r="I30" s="48"/>
      <c r="J30" s="48"/>
      <c r="K30" s="48"/>
      <c r="L30" s="48"/>
      <c r="M30" s="48"/>
      <c r="N30" s="48"/>
      <c r="O30" s="48"/>
      <c r="P30" s="48"/>
      <c r="Q30" s="21">
        <f t="shared" si="0"/>
        <v>0</v>
      </c>
      <c r="R30" s="21">
        <f t="shared" si="1"/>
        <v>0</v>
      </c>
      <c r="S30" s="3"/>
    </row>
    <row r="31" spans="1:20" x14ac:dyDescent="0.25">
      <c r="A31" s="4">
        <v>25</v>
      </c>
      <c r="B31" s="56"/>
      <c r="C31" s="48"/>
      <c r="D31" s="48"/>
      <c r="E31" s="48"/>
      <c r="F31" s="48"/>
      <c r="G31" s="48"/>
      <c r="H31" s="48"/>
      <c r="I31" s="48"/>
      <c r="J31" s="48"/>
      <c r="K31" s="48"/>
      <c r="L31" s="48"/>
      <c r="M31" s="48"/>
      <c r="N31" s="48"/>
      <c r="O31" s="48"/>
      <c r="P31" s="48"/>
      <c r="Q31" s="21">
        <f t="shared" si="0"/>
        <v>0</v>
      </c>
      <c r="R31" s="21">
        <f t="shared" si="1"/>
        <v>0</v>
      </c>
      <c r="S31" s="3"/>
    </row>
    <row r="32" spans="1:20" x14ac:dyDescent="0.25">
      <c r="A32" s="4">
        <v>26</v>
      </c>
      <c r="B32" s="56"/>
      <c r="C32" s="48"/>
      <c r="D32" s="48"/>
      <c r="E32" s="48"/>
      <c r="F32" s="48"/>
      <c r="G32" s="48"/>
      <c r="H32" s="48"/>
      <c r="I32" s="48"/>
      <c r="J32" s="48"/>
      <c r="K32" s="48"/>
      <c r="L32" s="48"/>
      <c r="M32" s="48"/>
      <c r="N32" s="48"/>
      <c r="O32" s="48"/>
      <c r="P32" s="48"/>
      <c r="Q32" s="21">
        <f t="shared" si="0"/>
        <v>0</v>
      </c>
      <c r="R32" s="21">
        <f t="shared" si="1"/>
        <v>0</v>
      </c>
      <c r="S32" s="3"/>
    </row>
    <row r="33" spans="1:19" x14ac:dyDescent="0.25">
      <c r="A33" s="4">
        <v>27</v>
      </c>
      <c r="B33" s="56"/>
      <c r="C33" s="48"/>
      <c r="D33" s="48"/>
      <c r="E33" s="48"/>
      <c r="F33" s="48"/>
      <c r="G33" s="48"/>
      <c r="H33" s="48"/>
      <c r="I33" s="48"/>
      <c r="J33" s="48"/>
      <c r="K33" s="48"/>
      <c r="L33" s="48"/>
      <c r="M33" s="48"/>
      <c r="N33" s="48"/>
      <c r="O33" s="48"/>
      <c r="P33" s="48"/>
      <c r="Q33" s="21">
        <f t="shared" si="0"/>
        <v>0</v>
      </c>
      <c r="R33" s="21">
        <f t="shared" si="1"/>
        <v>0</v>
      </c>
      <c r="S33" s="3"/>
    </row>
    <row r="34" spans="1:19" x14ac:dyDescent="0.25">
      <c r="A34" s="4">
        <v>28</v>
      </c>
      <c r="B34" s="56"/>
      <c r="C34" s="48"/>
      <c r="D34" s="48"/>
      <c r="E34" s="48"/>
      <c r="F34" s="48"/>
      <c r="G34" s="48"/>
      <c r="H34" s="48"/>
      <c r="I34" s="48"/>
      <c r="J34" s="48"/>
      <c r="K34" s="48"/>
      <c r="L34" s="48"/>
      <c r="M34" s="48"/>
      <c r="N34" s="48"/>
      <c r="O34" s="48"/>
      <c r="P34" s="48"/>
      <c r="Q34" s="21">
        <f t="shared" si="0"/>
        <v>0</v>
      </c>
      <c r="R34" s="21">
        <f t="shared" si="1"/>
        <v>0</v>
      </c>
      <c r="S34" s="3"/>
    </row>
    <row r="35" spans="1:19" x14ac:dyDescent="0.25">
      <c r="A35" s="4">
        <v>29</v>
      </c>
      <c r="B35" s="56"/>
      <c r="C35" s="48"/>
      <c r="D35" s="48"/>
      <c r="E35" s="48"/>
      <c r="F35" s="48"/>
      <c r="G35" s="48"/>
      <c r="H35" s="48"/>
      <c r="I35" s="48"/>
      <c r="J35" s="48"/>
      <c r="K35" s="48"/>
      <c r="L35" s="48"/>
      <c r="M35" s="48"/>
      <c r="N35" s="48"/>
      <c r="O35" s="48"/>
      <c r="P35" s="48"/>
      <c r="Q35" s="21">
        <f t="shared" si="0"/>
        <v>0</v>
      </c>
      <c r="R35" s="21">
        <f t="shared" si="1"/>
        <v>0</v>
      </c>
      <c r="S35" s="3"/>
    </row>
    <row r="36" spans="1:19" x14ac:dyDescent="0.25">
      <c r="A36" s="4">
        <v>30</v>
      </c>
      <c r="B36" s="56"/>
      <c r="C36" s="48"/>
      <c r="D36" s="48"/>
      <c r="E36" s="48"/>
      <c r="F36" s="48"/>
      <c r="G36" s="48"/>
      <c r="H36" s="48"/>
      <c r="I36" s="48"/>
      <c r="J36" s="48"/>
      <c r="K36" s="48"/>
      <c r="L36" s="48"/>
      <c r="M36" s="48"/>
      <c r="N36" s="48"/>
      <c r="O36" s="48"/>
      <c r="P36" s="48"/>
      <c r="Q36" s="21">
        <f t="shared" si="0"/>
        <v>0</v>
      </c>
      <c r="R36" s="21">
        <f t="shared" si="1"/>
        <v>0</v>
      </c>
      <c r="S36" s="3"/>
    </row>
    <row r="37" spans="1:19" ht="13.8" thickBot="1" x14ac:dyDescent="0.3">
      <c r="A37" s="4">
        <v>31</v>
      </c>
      <c r="B37" s="57"/>
      <c r="C37" s="50"/>
      <c r="D37" s="50"/>
      <c r="E37" s="50"/>
      <c r="F37" s="50"/>
      <c r="G37" s="50"/>
      <c r="H37" s="50"/>
      <c r="I37" s="50"/>
      <c r="J37" s="50"/>
      <c r="K37" s="50"/>
      <c r="L37" s="50"/>
      <c r="M37" s="50"/>
      <c r="N37" s="50"/>
      <c r="O37" s="50"/>
      <c r="P37" s="50"/>
      <c r="Q37" s="21">
        <f t="shared" si="0"/>
        <v>0</v>
      </c>
      <c r="R37" s="21">
        <f t="shared" si="1"/>
        <v>0</v>
      </c>
      <c r="S37" s="3"/>
    </row>
    <row r="38" spans="1:19" ht="27" thickBot="1" x14ac:dyDescent="0.3">
      <c r="A38" s="20" t="s">
        <v>44</v>
      </c>
      <c r="B38" s="38">
        <f t="shared" ref="B38:P38" si="3">SUM(B21:B37)</f>
        <v>0</v>
      </c>
      <c r="C38" s="26">
        <f t="shared" si="3"/>
        <v>0</v>
      </c>
      <c r="D38" s="26">
        <f t="shared" si="3"/>
        <v>0</v>
      </c>
      <c r="E38" s="26">
        <f t="shared" si="3"/>
        <v>0</v>
      </c>
      <c r="F38" s="26">
        <f t="shared" si="3"/>
        <v>0</v>
      </c>
      <c r="G38" s="26">
        <f t="shared" si="3"/>
        <v>0</v>
      </c>
      <c r="H38" s="26">
        <f t="shared" si="3"/>
        <v>0</v>
      </c>
      <c r="I38" s="26">
        <f t="shared" si="3"/>
        <v>0</v>
      </c>
      <c r="J38" s="26">
        <f t="shared" si="3"/>
        <v>0</v>
      </c>
      <c r="K38" s="26">
        <f t="shared" si="3"/>
        <v>0</v>
      </c>
      <c r="L38" s="26">
        <f t="shared" si="3"/>
        <v>0</v>
      </c>
      <c r="M38" s="26">
        <f t="shared" si="3"/>
        <v>0</v>
      </c>
      <c r="N38" s="26">
        <f t="shared" si="3"/>
        <v>0</v>
      </c>
      <c r="O38" s="26">
        <f t="shared" si="3"/>
        <v>0</v>
      </c>
      <c r="P38" s="26">
        <f t="shared" si="3"/>
        <v>0</v>
      </c>
      <c r="Q38" s="26">
        <f t="shared" si="0"/>
        <v>0</v>
      </c>
      <c r="R38" s="25">
        <f>+B38-Q38</f>
        <v>0</v>
      </c>
      <c r="S38" s="3"/>
    </row>
    <row r="39" spans="1:19" ht="26.4" x14ac:dyDescent="0.25">
      <c r="A39" s="20" t="s">
        <v>45</v>
      </c>
      <c r="B39" s="38">
        <f>-B4+B38</f>
        <v>0</v>
      </c>
      <c r="C39" s="26">
        <f t="shared" ref="C39:Q39" si="4">+C4-C38</f>
        <v>0</v>
      </c>
      <c r="D39" s="26">
        <f t="shared" si="4"/>
        <v>0</v>
      </c>
      <c r="E39" s="26">
        <f t="shared" si="4"/>
        <v>0</v>
      </c>
      <c r="F39" s="26">
        <f t="shared" si="4"/>
        <v>0</v>
      </c>
      <c r="G39" s="26">
        <f t="shared" si="4"/>
        <v>0</v>
      </c>
      <c r="H39" s="26">
        <f t="shared" si="4"/>
        <v>0</v>
      </c>
      <c r="I39" s="26">
        <f t="shared" si="4"/>
        <v>0</v>
      </c>
      <c r="J39" s="26">
        <f t="shared" si="4"/>
        <v>0</v>
      </c>
      <c r="K39" s="26">
        <f t="shared" si="4"/>
        <v>0</v>
      </c>
      <c r="L39" s="26">
        <f t="shared" si="4"/>
        <v>0</v>
      </c>
      <c r="M39" s="26">
        <f t="shared" si="4"/>
        <v>0</v>
      </c>
      <c r="N39" s="26">
        <f t="shared" si="4"/>
        <v>0</v>
      </c>
      <c r="O39" s="26">
        <f t="shared" si="4"/>
        <v>0</v>
      </c>
      <c r="P39" s="26">
        <f t="shared" si="4"/>
        <v>0</v>
      </c>
      <c r="Q39" s="26">
        <f t="shared" si="4"/>
        <v>0</v>
      </c>
      <c r="R39" s="26">
        <f>+R4+R38</f>
        <v>0</v>
      </c>
      <c r="S39" s="3"/>
    </row>
    <row r="40" spans="1:19" x14ac:dyDescent="0.25">
      <c r="A40" s="4"/>
      <c r="B40" s="39"/>
      <c r="C40" s="27"/>
      <c r="D40" s="27"/>
      <c r="E40" s="27"/>
      <c r="F40" s="27"/>
      <c r="G40" s="27"/>
      <c r="H40" s="27"/>
      <c r="I40" s="27"/>
      <c r="J40" s="27"/>
      <c r="K40" s="27"/>
      <c r="L40" s="27"/>
      <c r="M40" s="27"/>
      <c r="N40" s="27"/>
      <c r="O40" s="27"/>
      <c r="P40" s="27"/>
      <c r="Q40" s="27"/>
      <c r="R40" s="27"/>
      <c r="S40" s="3"/>
    </row>
    <row r="41" spans="1:19" ht="26.4" x14ac:dyDescent="0.25">
      <c r="A41" s="20" t="s">
        <v>15</v>
      </c>
      <c r="B41" s="35">
        <f>+'Monthly Budget'!B24</f>
        <v>0</v>
      </c>
      <c r="C41" s="35">
        <f>+'Monthly Budget'!C24</f>
        <v>0</v>
      </c>
      <c r="D41" s="35">
        <f>+'Monthly Budget'!D24</f>
        <v>0</v>
      </c>
      <c r="E41" s="35">
        <f>+'Monthly Budget'!E24</f>
        <v>0</v>
      </c>
      <c r="F41" s="35">
        <f>+'Monthly Budget'!F24</f>
        <v>0</v>
      </c>
      <c r="G41" s="35">
        <f>+'Monthly Budget'!G24</f>
        <v>0</v>
      </c>
      <c r="H41" s="35">
        <f>+'Monthly Budget'!H24</f>
        <v>0</v>
      </c>
      <c r="I41" s="35">
        <f>+'Monthly Budget'!I24</f>
        <v>0</v>
      </c>
      <c r="J41" s="35">
        <f>+'Monthly Budget'!J24</f>
        <v>0</v>
      </c>
      <c r="K41" s="35">
        <f>+'Monthly Budget'!K24</f>
        <v>0</v>
      </c>
      <c r="L41" s="35">
        <f>+'Monthly Budget'!L24</f>
        <v>0</v>
      </c>
      <c r="M41" s="35">
        <f>+'Monthly Budget'!M24</f>
        <v>0</v>
      </c>
      <c r="N41" s="35">
        <f>+'Monthly Budget'!N24</f>
        <v>0</v>
      </c>
      <c r="O41" s="35">
        <f>+'Monthly Budget'!O24</f>
        <v>0</v>
      </c>
      <c r="P41" s="35">
        <f>+'Monthly Budget'!P24</f>
        <v>0</v>
      </c>
      <c r="Q41" s="35">
        <f>+'Monthly Budget'!Q24</f>
        <v>0</v>
      </c>
      <c r="R41" s="35">
        <f>+'Monthly Budget'!R24</f>
        <v>0</v>
      </c>
      <c r="S41" s="3"/>
    </row>
    <row r="42" spans="1:19" ht="26.4" x14ac:dyDescent="0.25">
      <c r="A42" s="20" t="s">
        <v>46</v>
      </c>
      <c r="B42" s="35">
        <f>+'Actual Totals'!B26</f>
        <v>0</v>
      </c>
      <c r="C42" s="35">
        <f>+'Actual Totals'!C26</f>
        <v>0</v>
      </c>
      <c r="D42" s="35">
        <f>+'Actual Totals'!D26</f>
        <v>0</v>
      </c>
      <c r="E42" s="35">
        <f>+'Actual Totals'!E26</f>
        <v>0</v>
      </c>
      <c r="F42" s="35">
        <f>+'Actual Totals'!F26</f>
        <v>0</v>
      </c>
      <c r="G42" s="35">
        <f>+'Actual Totals'!G26</f>
        <v>0</v>
      </c>
      <c r="H42" s="35">
        <f>+'Actual Totals'!H26</f>
        <v>0</v>
      </c>
      <c r="I42" s="35">
        <f>+'Actual Totals'!I26</f>
        <v>0</v>
      </c>
      <c r="J42" s="35">
        <f>+'Actual Totals'!J26</f>
        <v>0</v>
      </c>
      <c r="K42" s="35">
        <f>+'Actual Totals'!K26</f>
        <v>0</v>
      </c>
      <c r="L42" s="35">
        <f>+'Actual Totals'!L26</f>
        <v>0</v>
      </c>
      <c r="M42" s="35">
        <f>+'Actual Totals'!M26</f>
        <v>0</v>
      </c>
      <c r="N42" s="35">
        <f>+'Actual Totals'!N26</f>
        <v>0</v>
      </c>
      <c r="O42" s="35">
        <f>+'Actual Totals'!O26</f>
        <v>0</v>
      </c>
      <c r="P42" s="35">
        <f>+'Actual Totals'!P26</f>
        <v>0</v>
      </c>
      <c r="Q42" s="35">
        <f>+'Actual Totals'!Q26</f>
        <v>0</v>
      </c>
      <c r="R42" s="35">
        <f>+'Actual Totals'!R26</f>
        <v>0</v>
      </c>
      <c r="S42" s="3"/>
    </row>
    <row r="43" spans="1:19" ht="26.4" x14ac:dyDescent="0.25">
      <c r="A43" s="20" t="s">
        <v>47</v>
      </c>
      <c r="B43" s="35">
        <f>-B41+B42</f>
        <v>0</v>
      </c>
      <c r="C43" s="35">
        <f t="shared" ref="C43:Q43" si="5">+C41-C42</f>
        <v>0</v>
      </c>
      <c r="D43" s="35">
        <f t="shared" si="5"/>
        <v>0</v>
      </c>
      <c r="E43" s="35">
        <f t="shared" si="5"/>
        <v>0</v>
      </c>
      <c r="F43" s="35">
        <f t="shared" si="5"/>
        <v>0</v>
      </c>
      <c r="G43" s="35">
        <f t="shared" si="5"/>
        <v>0</v>
      </c>
      <c r="H43" s="35">
        <f t="shared" si="5"/>
        <v>0</v>
      </c>
      <c r="I43" s="35">
        <f t="shared" si="5"/>
        <v>0</v>
      </c>
      <c r="J43" s="35">
        <f t="shared" si="5"/>
        <v>0</v>
      </c>
      <c r="K43" s="35">
        <f t="shared" si="5"/>
        <v>0</v>
      </c>
      <c r="L43" s="35">
        <f t="shared" si="5"/>
        <v>0</v>
      </c>
      <c r="M43" s="35">
        <f t="shared" si="5"/>
        <v>0</v>
      </c>
      <c r="N43" s="35">
        <f t="shared" si="5"/>
        <v>0</v>
      </c>
      <c r="O43" s="35">
        <f t="shared" si="5"/>
        <v>0</v>
      </c>
      <c r="P43" s="35">
        <f t="shared" si="5"/>
        <v>0</v>
      </c>
      <c r="Q43" s="35">
        <f t="shared" si="5"/>
        <v>0</v>
      </c>
      <c r="R43" s="35">
        <f>+R41+R42</f>
        <v>0</v>
      </c>
      <c r="S43" s="3"/>
    </row>
    <row r="44" spans="1:19" x14ac:dyDescent="0.25">
      <c r="A44" s="4"/>
      <c r="B44" s="35"/>
      <c r="S44" s="3"/>
    </row>
    <row r="45" spans="1:19" x14ac:dyDescent="0.25">
      <c r="A45" s="4"/>
      <c r="B45" s="4"/>
      <c r="C45" s="3"/>
      <c r="D45" s="3" t="s">
        <v>18</v>
      </c>
      <c r="E45" s="3"/>
      <c r="F45" s="3"/>
      <c r="G45" s="3"/>
      <c r="H45" s="4" t="s">
        <v>51</v>
      </c>
      <c r="I45" s="3"/>
      <c r="J45" s="3"/>
      <c r="K45" s="4"/>
      <c r="L45" s="4" t="s">
        <v>21</v>
      </c>
      <c r="M45" s="4"/>
      <c r="N45" s="3"/>
      <c r="O45" s="3"/>
      <c r="P45" s="3"/>
      <c r="Q45" s="3"/>
      <c r="R45" s="3"/>
      <c r="S45" s="3"/>
    </row>
    <row r="46" spans="1:19" x14ac:dyDescent="0.25">
      <c r="A46" s="20" t="s">
        <v>16</v>
      </c>
      <c r="B46" s="20"/>
      <c r="C46" s="28" t="s">
        <v>19</v>
      </c>
      <c r="D46" s="29"/>
      <c r="E46" s="30">
        <f>+B38</f>
        <v>0</v>
      </c>
      <c r="F46" s="3"/>
      <c r="G46" s="28" t="s">
        <v>19</v>
      </c>
      <c r="H46" s="29"/>
      <c r="I46" s="41">
        <f>+Feb!M46</f>
        <v>0</v>
      </c>
      <c r="J46" s="3"/>
      <c r="K46" s="42" t="s">
        <v>19</v>
      </c>
      <c r="L46" s="40"/>
      <c r="M46" s="41">
        <f>+B42</f>
        <v>0</v>
      </c>
      <c r="N46" s="3"/>
      <c r="O46" s="3"/>
      <c r="P46" s="3"/>
      <c r="Q46" s="3"/>
      <c r="R46" s="3"/>
      <c r="S46" s="3"/>
    </row>
    <row r="47" spans="1:19" ht="17.399999999999999" x14ac:dyDescent="0.3">
      <c r="A47" s="20" t="s">
        <v>17</v>
      </c>
      <c r="B47" s="20"/>
      <c r="C47" s="31" t="s">
        <v>20</v>
      </c>
      <c r="D47" s="3"/>
      <c r="E47" s="32">
        <f>+Q38</f>
        <v>0</v>
      </c>
      <c r="F47" s="19" t="s">
        <v>50</v>
      </c>
      <c r="G47" s="31" t="s">
        <v>20</v>
      </c>
      <c r="H47" s="3"/>
      <c r="I47" s="43">
        <f>+Feb!M47</f>
        <v>0</v>
      </c>
      <c r="J47" s="19" t="s">
        <v>49</v>
      </c>
      <c r="K47" s="45" t="s">
        <v>20</v>
      </c>
      <c r="L47" s="4"/>
      <c r="M47" s="43">
        <f>+Q42</f>
        <v>0</v>
      </c>
      <c r="N47" s="3"/>
      <c r="O47" s="3"/>
      <c r="P47" s="3"/>
      <c r="Q47" s="3"/>
      <c r="R47" s="3"/>
      <c r="S47" s="3"/>
    </row>
    <row r="48" spans="1:19" x14ac:dyDescent="0.25">
      <c r="A48" s="4"/>
      <c r="B48" s="4"/>
      <c r="C48" s="46" t="s">
        <v>53</v>
      </c>
      <c r="D48" s="33"/>
      <c r="E48" s="34">
        <f>+E46-E47</f>
        <v>0</v>
      </c>
      <c r="F48" s="3"/>
      <c r="G48" s="46" t="s">
        <v>53</v>
      </c>
      <c r="H48" s="33"/>
      <c r="I48" s="43">
        <f>+I46-I47</f>
        <v>0</v>
      </c>
      <c r="J48" s="3"/>
      <c r="K48" s="46" t="s">
        <v>53</v>
      </c>
      <c r="L48" s="44"/>
      <c r="M48" s="43">
        <f>+M46-M47</f>
        <v>0</v>
      </c>
      <c r="N48" s="3"/>
      <c r="O48" s="3"/>
      <c r="P48" s="3"/>
      <c r="Q48" s="3"/>
      <c r="R48" s="3"/>
      <c r="S48" s="3"/>
    </row>
    <row r="49" spans="1:19" x14ac:dyDescent="0.25">
      <c r="A49" s="4"/>
      <c r="B49" s="4"/>
      <c r="C49" s="3"/>
      <c r="D49" s="3"/>
      <c r="E49" s="3"/>
      <c r="F49" s="3"/>
      <c r="G49" s="3"/>
      <c r="H49" s="3"/>
      <c r="I49" s="3"/>
      <c r="J49" s="3"/>
      <c r="K49" s="3"/>
      <c r="L49" s="3"/>
      <c r="M49" s="3"/>
      <c r="N49" s="3"/>
      <c r="O49" s="3"/>
      <c r="P49" s="3"/>
      <c r="Q49" s="3"/>
      <c r="R49" s="3"/>
      <c r="S49" s="3"/>
    </row>
    <row r="50" spans="1:19" x14ac:dyDescent="0.25">
      <c r="A50" s="441" t="s">
        <v>296</v>
      </c>
      <c r="B50" s="4"/>
    </row>
    <row r="51" spans="1:19" x14ac:dyDescent="0.25">
      <c r="B51" s="4"/>
    </row>
  </sheetData>
  <sheetProtection algorithmName="SHA-512" hashValue="VFJDPXnDoI8NR5mp8agdjnPqpmcrNeEZZvnBCE6wuHDk2LNf4OJe285DxobVVAEoJYlbSZQ3BQnZIUOOZzoG2w==" saltValue="tbUHgZ24JlfGSsq1w57OxA==" spinCount="100000" sheet="1" objects="1" scenarios="1" formatCells="0" formatColumns="0" selectLockedCells="1"/>
  <phoneticPr fontId="2" type="noConversion"/>
  <printOptions gridLines="1"/>
  <pageMargins left="0.56000000000000005" right="0.51" top="1" bottom="1" header="0.5" footer="0.5"/>
  <pageSetup scale="48" orientation="landscape" horizontalDpi="300" verticalDpi="300" r:id="rId1"/>
  <headerFooter alignWithMargins="0">
    <oddHeader>&amp;C&amp;"Arial,Bold"&amp;12Monthly Budget</oddHeader>
    <oddFooter>&amp;L&amp;F
&amp;A&amp;R&amp;D &amp;T</oddFooter>
  </headerFooter>
  <colBreaks count="1" manualBreakCount="1">
    <brk id="10" max="47"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6" tint="0.59999389629810485"/>
    <pageSetUpPr fitToPage="1"/>
  </sheetPr>
  <dimension ref="A1:T51"/>
  <sheetViews>
    <sheetView zoomScale="90" zoomScaleNormal="90" zoomScalePageLayoutView="90" workbookViewId="0">
      <pane xSplit="1" ySplit="5" topLeftCell="B6" activePane="bottomRight" state="frozen"/>
      <selection activeCell="C42" sqref="C42"/>
      <selection pane="topRight" activeCell="C42" sqref="C42"/>
      <selection pane="bottomLeft" activeCell="C42" sqref="C42"/>
      <selection pane="bottomRight" activeCell="C42" sqref="C42"/>
    </sheetView>
  </sheetViews>
  <sheetFormatPr defaultColWidth="8.6640625" defaultRowHeight="13.2" x14ac:dyDescent="0.25"/>
  <cols>
    <col min="1" max="1" width="13.6640625" style="2" customWidth="1"/>
    <col min="2" max="2" width="16.33203125" customWidth="1"/>
    <col min="3" max="16" width="13.6640625" customWidth="1"/>
    <col min="17" max="17" width="15.6640625" customWidth="1"/>
    <col min="18" max="18" width="14.6640625" customWidth="1"/>
  </cols>
  <sheetData>
    <row r="1" spans="1:19" s="51" customFormat="1" ht="17.399999999999999" x14ac:dyDescent="0.3">
      <c r="A1" s="18" t="s">
        <v>1</v>
      </c>
      <c r="B1" s="18" t="s">
        <v>40</v>
      </c>
      <c r="C1" s="18" t="s">
        <v>3</v>
      </c>
      <c r="D1" s="18">
        <f>'Monthly Budget'!$F$3</f>
        <v>0</v>
      </c>
      <c r="R1" s="4" t="s">
        <v>18</v>
      </c>
    </row>
    <row r="2" spans="1:19" s="4" customFormat="1" x14ac:dyDescent="0.25">
      <c r="C2" s="4" t="s">
        <v>28</v>
      </c>
      <c r="J2" s="329" t="s">
        <v>280</v>
      </c>
      <c r="M2" s="4" t="s">
        <v>282</v>
      </c>
      <c r="P2" s="4" t="s">
        <v>278</v>
      </c>
      <c r="Q2" s="4" t="s">
        <v>22</v>
      </c>
      <c r="R2" s="4" t="s">
        <v>52</v>
      </c>
    </row>
    <row r="3" spans="1:19" s="4" customFormat="1" ht="13.8" thickBot="1" x14ac:dyDescent="0.3">
      <c r="A3" s="4" t="s">
        <v>4</v>
      </c>
      <c r="B3" s="4" t="s">
        <v>5</v>
      </c>
      <c r="C3" s="4" t="s">
        <v>29</v>
      </c>
      <c r="D3" s="4" t="s">
        <v>6</v>
      </c>
      <c r="E3" s="4" t="s">
        <v>7</v>
      </c>
      <c r="F3" s="4" t="s">
        <v>8</v>
      </c>
      <c r="G3" s="4" t="s">
        <v>26</v>
      </c>
      <c r="H3" s="4" t="s">
        <v>27</v>
      </c>
      <c r="I3" s="4" t="s">
        <v>9</v>
      </c>
      <c r="J3" s="4" t="s">
        <v>279</v>
      </c>
      <c r="K3" s="4" t="s">
        <v>10</v>
      </c>
      <c r="L3" s="4" t="s">
        <v>11</v>
      </c>
      <c r="M3" s="4" t="s">
        <v>274</v>
      </c>
      <c r="N3" s="4" t="s">
        <v>12</v>
      </c>
      <c r="O3" s="4" t="s">
        <v>30</v>
      </c>
      <c r="P3" s="4" t="s">
        <v>277</v>
      </c>
      <c r="Q3" s="4" t="s">
        <v>23</v>
      </c>
      <c r="R3" s="4" t="s">
        <v>25</v>
      </c>
    </row>
    <row r="4" spans="1:19" s="1" customFormat="1" ht="27" thickBot="1" x14ac:dyDescent="0.3">
      <c r="A4" s="20" t="s">
        <v>13</v>
      </c>
      <c r="B4" s="35">
        <f>+'Monthly Budget'!B10</f>
        <v>0</v>
      </c>
      <c r="C4" s="21">
        <f>+'Monthly Budget'!C10</f>
        <v>0</v>
      </c>
      <c r="D4" s="21">
        <f>+'Monthly Budget'!D10</f>
        <v>0</v>
      </c>
      <c r="E4" s="21">
        <f>+'Monthly Budget'!E10</f>
        <v>0</v>
      </c>
      <c r="F4" s="21">
        <f>+'Monthly Budget'!F10</f>
        <v>0</v>
      </c>
      <c r="G4" s="21">
        <f>+'Monthly Budget'!G10</f>
        <v>0</v>
      </c>
      <c r="H4" s="21">
        <f>+'Monthly Budget'!H10</f>
        <v>0</v>
      </c>
      <c r="I4" s="21">
        <f>+'Monthly Budget'!I10</f>
        <v>0</v>
      </c>
      <c r="J4" s="21">
        <f>+'Monthly Budget'!J10</f>
        <v>0</v>
      </c>
      <c r="K4" s="21">
        <f>+'Monthly Budget'!K10</f>
        <v>0</v>
      </c>
      <c r="L4" s="21">
        <f>+'Monthly Budget'!L10</f>
        <v>0</v>
      </c>
      <c r="M4" s="21">
        <f>+'Monthly Budget'!M10</f>
        <v>0</v>
      </c>
      <c r="N4" s="21">
        <f>+'Monthly Budget'!N10</f>
        <v>0</v>
      </c>
      <c r="O4" s="21">
        <f>+'Monthly Budget'!O10</f>
        <v>0</v>
      </c>
      <c r="P4" s="21">
        <f>+'Monthly Budget'!P10</f>
        <v>0</v>
      </c>
      <c r="Q4" s="21">
        <f>SUM(C4:P4)</f>
        <v>0</v>
      </c>
      <c r="R4" s="47">
        <f>+B4-Q4</f>
        <v>0</v>
      </c>
      <c r="S4" s="21"/>
    </row>
    <row r="5" spans="1:19" x14ac:dyDescent="0.25">
      <c r="A5" s="4" t="s">
        <v>0</v>
      </c>
      <c r="B5" s="36"/>
      <c r="C5" s="22"/>
      <c r="D5" s="22"/>
      <c r="E5" s="22"/>
      <c r="F5" s="22"/>
      <c r="G5" s="22"/>
      <c r="H5" s="22"/>
      <c r="I5" s="22"/>
      <c r="J5" s="22"/>
      <c r="K5" s="22"/>
      <c r="L5" s="22"/>
      <c r="M5" s="22"/>
      <c r="N5" s="22"/>
      <c r="O5" s="22"/>
      <c r="P5" s="22"/>
      <c r="Q5" s="22"/>
      <c r="R5" s="22"/>
      <c r="S5" s="3"/>
    </row>
    <row r="6" spans="1:19" x14ac:dyDescent="0.25">
      <c r="A6" s="4">
        <v>1</v>
      </c>
      <c r="B6" s="56"/>
      <c r="C6" s="48"/>
      <c r="D6" s="48"/>
      <c r="E6" s="48"/>
      <c r="F6" s="48"/>
      <c r="G6" s="48"/>
      <c r="H6" s="48"/>
      <c r="I6" s="48"/>
      <c r="J6" s="48"/>
      <c r="K6" s="48"/>
      <c r="L6" s="48"/>
      <c r="M6" s="48"/>
      <c r="N6" s="48"/>
      <c r="O6" s="48"/>
      <c r="P6" s="48"/>
      <c r="Q6" s="21">
        <f t="shared" ref="Q6:Q38" si="0">SUM(C6:P6)</f>
        <v>0</v>
      </c>
      <c r="R6" s="21">
        <f>+B6-Q6</f>
        <v>0</v>
      </c>
      <c r="S6" s="3"/>
    </row>
    <row r="7" spans="1:19" x14ac:dyDescent="0.25">
      <c r="A7" s="4">
        <v>2</v>
      </c>
      <c r="B7" s="56"/>
      <c r="C7" s="48"/>
      <c r="D7" s="48"/>
      <c r="E7" s="48"/>
      <c r="F7" s="48"/>
      <c r="G7" s="48"/>
      <c r="H7" s="48"/>
      <c r="I7" s="48"/>
      <c r="J7" s="48"/>
      <c r="K7" s="48"/>
      <c r="L7" s="48"/>
      <c r="M7" s="48"/>
      <c r="N7" s="48"/>
      <c r="O7" s="48"/>
      <c r="P7" s="48"/>
      <c r="Q7" s="21">
        <f t="shared" si="0"/>
        <v>0</v>
      </c>
      <c r="R7" s="21">
        <f>+B7-Q7+R6</f>
        <v>0</v>
      </c>
      <c r="S7" s="3"/>
    </row>
    <row r="8" spans="1:19" x14ac:dyDescent="0.25">
      <c r="A8" s="4">
        <v>3</v>
      </c>
      <c r="B8" s="56"/>
      <c r="C8" s="48"/>
      <c r="D8" s="48"/>
      <c r="E8" s="48"/>
      <c r="F8" s="48"/>
      <c r="G8" s="48"/>
      <c r="H8" s="48"/>
      <c r="I8" s="48"/>
      <c r="J8" s="48"/>
      <c r="K8" s="48"/>
      <c r="L8" s="48"/>
      <c r="M8" s="48"/>
      <c r="N8" s="48"/>
      <c r="O8" s="48"/>
      <c r="P8" s="48"/>
      <c r="Q8" s="21">
        <f t="shared" si="0"/>
        <v>0</v>
      </c>
      <c r="R8" s="21">
        <f t="shared" ref="R8:R37" si="1">+B8-Q8+R7</f>
        <v>0</v>
      </c>
      <c r="S8" s="3"/>
    </row>
    <row r="9" spans="1:19" x14ac:dyDescent="0.25">
      <c r="A9" s="4">
        <v>4</v>
      </c>
      <c r="B9" s="56"/>
      <c r="C9" s="48"/>
      <c r="D9" s="48"/>
      <c r="E9" s="48"/>
      <c r="F9" s="48"/>
      <c r="G9" s="48"/>
      <c r="H9" s="48"/>
      <c r="I9" s="48"/>
      <c r="J9" s="48"/>
      <c r="K9" s="48"/>
      <c r="L9" s="48"/>
      <c r="M9" s="48"/>
      <c r="N9" s="48"/>
      <c r="O9" s="48"/>
      <c r="P9" s="48"/>
      <c r="Q9" s="21">
        <f t="shared" si="0"/>
        <v>0</v>
      </c>
      <c r="R9" s="21">
        <f t="shared" si="1"/>
        <v>0</v>
      </c>
      <c r="S9" s="3"/>
    </row>
    <row r="10" spans="1:19" x14ac:dyDescent="0.25">
      <c r="A10" s="4">
        <v>5</v>
      </c>
      <c r="B10" s="56"/>
      <c r="C10" s="48"/>
      <c r="D10" s="48"/>
      <c r="E10" s="48"/>
      <c r="F10" s="49"/>
      <c r="G10" s="48"/>
      <c r="H10" s="48"/>
      <c r="I10" s="48"/>
      <c r="J10" s="48"/>
      <c r="K10" s="48"/>
      <c r="L10" s="48"/>
      <c r="M10" s="48"/>
      <c r="N10" s="48"/>
      <c r="O10" s="48"/>
      <c r="P10" s="48"/>
      <c r="Q10" s="21">
        <f t="shared" si="0"/>
        <v>0</v>
      </c>
      <c r="R10" s="21">
        <f t="shared" si="1"/>
        <v>0</v>
      </c>
      <c r="S10" s="3"/>
    </row>
    <row r="11" spans="1:19" x14ac:dyDescent="0.25">
      <c r="A11" s="4">
        <v>6</v>
      </c>
      <c r="B11" s="56"/>
      <c r="C11" s="48"/>
      <c r="D11" s="48"/>
      <c r="E11" s="49"/>
      <c r="F11" s="48"/>
      <c r="G11" s="48"/>
      <c r="H11" s="48"/>
      <c r="I11" s="48"/>
      <c r="J11" s="48"/>
      <c r="K11" s="48"/>
      <c r="L11" s="48"/>
      <c r="M11" s="48"/>
      <c r="N11" s="48"/>
      <c r="O11" s="48"/>
      <c r="P11" s="48"/>
      <c r="Q11" s="21">
        <f t="shared" si="0"/>
        <v>0</v>
      </c>
      <c r="R11" s="21">
        <f t="shared" si="1"/>
        <v>0</v>
      </c>
      <c r="S11" s="3"/>
    </row>
    <row r="12" spans="1:19" x14ac:dyDescent="0.25">
      <c r="A12" s="4">
        <v>7</v>
      </c>
      <c r="B12" s="56"/>
      <c r="C12" s="48"/>
      <c r="D12" s="48"/>
      <c r="E12" s="48"/>
      <c r="F12" s="48"/>
      <c r="G12" s="48"/>
      <c r="H12" s="48"/>
      <c r="I12" s="48"/>
      <c r="J12" s="48"/>
      <c r="K12" s="48"/>
      <c r="L12" s="48"/>
      <c r="M12" s="48"/>
      <c r="N12" s="48"/>
      <c r="O12" s="48"/>
      <c r="P12" s="48"/>
      <c r="Q12" s="21">
        <f t="shared" si="0"/>
        <v>0</v>
      </c>
      <c r="R12" s="21">
        <f t="shared" si="1"/>
        <v>0</v>
      </c>
      <c r="S12" s="3"/>
    </row>
    <row r="13" spans="1:19" x14ac:dyDescent="0.25">
      <c r="A13" s="4">
        <v>8</v>
      </c>
      <c r="B13" s="56"/>
      <c r="C13" s="48"/>
      <c r="D13" s="48"/>
      <c r="E13" s="48"/>
      <c r="F13" s="48"/>
      <c r="G13" s="48"/>
      <c r="H13" s="48"/>
      <c r="I13" s="48"/>
      <c r="J13" s="48"/>
      <c r="K13" s="48"/>
      <c r="L13" s="48"/>
      <c r="M13" s="48"/>
      <c r="N13" s="48"/>
      <c r="O13" s="48"/>
      <c r="P13" s="48"/>
      <c r="Q13" s="21">
        <f t="shared" si="0"/>
        <v>0</v>
      </c>
      <c r="R13" s="21">
        <f t="shared" si="1"/>
        <v>0</v>
      </c>
      <c r="S13" s="3"/>
    </row>
    <row r="14" spans="1:19" x14ac:dyDescent="0.25">
      <c r="A14" s="4">
        <v>9</v>
      </c>
      <c r="B14" s="56"/>
      <c r="C14" s="48"/>
      <c r="D14" s="48"/>
      <c r="E14" s="48"/>
      <c r="F14" s="48"/>
      <c r="G14" s="48"/>
      <c r="H14" s="49"/>
      <c r="I14" s="48"/>
      <c r="J14" s="48"/>
      <c r="K14" s="48"/>
      <c r="L14" s="48"/>
      <c r="M14" s="48"/>
      <c r="N14" s="48"/>
      <c r="O14" s="48"/>
      <c r="P14" s="48"/>
      <c r="Q14" s="21">
        <f t="shared" si="0"/>
        <v>0</v>
      </c>
      <c r="R14" s="21">
        <f t="shared" si="1"/>
        <v>0</v>
      </c>
      <c r="S14" s="3"/>
    </row>
    <row r="15" spans="1:19" x14ac:dyDescent="0.25">
      <c r="A15" s="4">
        <v>10</v>
      </c>
      <c r="B15" s="56"/>
      <c r="C15" s="48"/>
      <c r="D15" s="48"/>
      <c r="E15" s="48"/>
      <c r="F15" s="48"/>
      <c r="G15" s="48"/>
      <c r="H15" s="49"/>
      <c r="I15" s="48"/>
      <c r="J15" s="48"/>
      <c r="K15" s="48"/>
      <c r="L15" s="48"/>
      <c r="M15" s="48"/>
      <c r="N15" s="48"/>
      <c r="O15" s="48"/>
      <c r="P15" s="48"/>
      <c r="Q15" s="21">
        <f t="shared" si="0"/>
        <v>0</v>
      </c>
      <c r="R15" s="21">
        <f t="shared" si="1"/>
        <v>0</v>
      </c>
      <c r="S15" s="3"/>
    </row>
    <row r="16" spans="1:19" x14ac:dyDescent="0.25">
      <c r="A16" s="4">
        <v>11</v>
      </c>
      <c r="B16" s="56"/>
      <c r="C16" s="48"/>
      <c r="D16" s="48"/>
      <c r="E16" s="48"/>
      <c r="F16" s="48"/>
      <c r="G16" s="48"/>
      <c r="H16" s="48"/>
      <c r="I16" s="48"/>
      <c r="J16" s="48"/>
      <c r="K16" s="48"/>
      <c r="L16" s="48"/>
      <c r="M16" s="48"/>
      <c r="N16" s="48"/>
      <c r="O16" s="48"/>
      <c r="P16" s="48"/>
      <c r="Q16" s="21">
        <f t="shared" si="0"/>
        <v>0</v>
      </c>
      <c r="R16" s="21">
        <f t="shared" si="1"/>
        <v>0</v>
      </c>
      <c r="S16" s="3"/>
    </row>
    <row r="17" spans="1:20" x14ac:dyDescent="0.25">
      <c r="A17" s="4">
        <v>12</v>
      </c>
      <c r="B17" s="56"/>
      <c r="C17" s="48"/>
      <c r="D17" s="48"/>
      <c r="E17" s="48"/>
      <c r="F17" s="48"/>
      <c r="G17" s="48"/>
      <c r="H17" s="48"/>
      <c r="I17" s="48"/>
      <c r="J17" s="48"/>
      <c r="K17" s="48"/>
      <c r="L17" s="48"/>
      <c r="M17" s="48"/>
      <c r="N17" s="48"/>
      <c r="O17" s="48"/>
      <c r="P17" s="48"/>
      <c r="Q17" s="21">
        <f t="shared" si="0"/>
        <v>0</v>
      </c>
      <c r="R17" s="21">
        <f t="shared" si="1"/>
        <v>0</v>
      </c>
      <c r="S17" s="3"/>
    </row>
    <row r="18" spans="1:20" x14ac:dyDescent="0.25">
      <c r="A18" s="4">
        <v>13</v>
      </c>
      <c r="B18" s="56"/>
      <c r="C18" s="48"/>
      <c r="D18" s="48"/>
      <c r="E18" s="48"/>
      <c r="F18" s="48"/>
      <c r="G18" s="48"/>
      <c r="H18" s="48"/>
      <c r="I18" s="48"/>
      <c r="J18" s="48"/>
      <c r="K18" s="48"/>
      <c r="L18" s="48"/>
      <c r="M18" s="48"/>
      <c r="N18" s="48"/>
      <c r="O18" s="48"/>
      <c r="P18" s="48"/>
      <c r="Q18" s="21">
        <f t="shared" si="0"/>
        <v>0</v>
      </c>
      <c r="R18" s="21">
        <f t="shared" si="1"/>
        <v>0</v>
      </c>
      <c r="S18" s="3"/>
    </row>
    <row r="19" spans="1:20" x14ac:dyDescent="0.25">
      <c r="A19" s="4">
        <v>14</v>
      </c>
      <c r="B19" s="56"/>
      <c r="C19" s="48"/>
      <c r="D19" s="48"/>
      <c r="E19" s="48"/>
      <c r="F19" s="48"/>
      <c r="G19" s="48"/>
      <c r="H19" s="48"/>
      <c r="I19" s="48"/>
      <c r="J19" s="48"/>
      <c r="K19" s="48"/>
      <c r="L19" s="48"/>
      <c r="M19" s="48"/>
      <c r="N19" s="48"/>
      <c r="O19" s="48"/>
      <c r="P19" s="48"/>
      <c r="Q19" s="21">
        <f t="shared" si="0"/>
        <v>0</v>
      </c>
      <c r="R19" s="21">
        <f t="shared" si="1"/>
        <v>0</v>
      </c>
      <c r="S19" s="3"/>
    </row>
    <row r="20" spans="1:20" ht="13.8" thickBot="1" x14ac:dyDescent="0.3">
      <c r="A20" s="4">
        <v>15</v>
      </c>
      <c r="B20" s="56"/>
      <c r="C20" s="48"/>
      <c r="D20" s="48"/>
      <c r="E20" s="48"/>
      <c r="F20" s="48"/>
      <c r="G20" s="48"/>
      <c r="H20" s="48"/>
      <c r="I20" s="48"/>
      <c r="J20" s="48"/>
      <c r="K20" s="48"/>
      <c r="L20" s="48"/>
      <c r="M20" s="48"/>
      <c r="N20" s="48"/>
      <c r="O20" s="48"/>
      <c r="P20" s="48"/>
      <c r="Q20" s="21">
        <f t="shared" si="0"/>
        <v>0</v>
      </c>
      <c r="R20" s="21">
        <f t="shared" si="1"/>
        <v>0</v>
      </c>
      <c r="S20" s="3"/>
    </row>
    <row r="21" spans="1:20" s="1" customFormat="1" ht="27" thickBot="1" x14ac:dyDescent="0.3">
      <c r="A21" s="23" t="s">
        <v>14</v>
      </c>
      <c r="B21" s="37">
        <f>SUM(B6:B20)</f>
        <v>0</v>
      </c>
      <c r="C21" s="24">
        <f t="shared" ref="C21:P21" si="2">SUM(C6:C20)</f>
        <v>0</v>
      </c>
      <c r="D21" s="24">
        <f t="shared" si="2"/>
        <v>0</v>
      </c>
      <c r="E21" s="24">
        <f t="shared" si="2"/>
        <v>0</v>
      </c>
      <c r="F21" s="24">
        <f t="shared" si="2"/>
        <v>0</v>
      </c>
      <c r="G21" s="24">
        <f t="shared" si="2"/>
        <v>0</v>
      </c>
      <c r="H21" s="24">
        <f t="shared" si="2"/>
        <v>0</v>
      </c>
      <c r="I21" s="24">
        <f t="shared" si="2"/>
        <v>0</v>
      </c>
      <c r="J21" s="24">
        <f t="shared" si="2"/>
        <v>0</v>
      </c>
      <c r="K21" s="24">
        <f t="shared" si="2"/>
        <v>0</v>
      </c>
      <c r="L21" s="24">
        <f t="shared" si="2"/>
        <v>0</v>
      </c>
      <c r="M21" s="24">
        <f t="shared" si="2"/>
        <v>0</v>
      </c>
      <c r="N21" s="24">
        <f t="shared" si="2"/>
        <v>0</v>
      </c>
      <c r="O21" s="24">
        <f t="shared" si="2"/>
        <v>0</v>
      </c>
      <c r="P21" s="24">
        <f t="shared" si="2"/>
        <v>0</v>
      </c>
      <c r="Q21" s="24">
        <f t="shared" si="0"/>
        <v>0</v>
      </c>
      <c r="R21" s="25">
        <f>+B21-Q21</f>
        <v>0</v>
      </c>
      <c r="S21" s="21"/>
      <c r="T21"/>
    </row>
    <row r="22" spans="1:20" x14ac:dyDescent="0.25">
      <c r="A22" s="4">
        <v>16</v>
      </c>
      <c r="B22" s="56"/>
      <c r="C22" s="48"/>
      <c r="D22" s="48"/>
      <c r="E22" s="48"/>
      <c r="F22" s="48"/>
      <c r="G22" s="48"/>
      <c r="H22" s="48"/>
      <c r="I22" s="48"/>
      <c r="J22" s="48"/>
      <c r="K22" s="48"/>
      <c r="L22" s="48"/>
      <c r="M22" s="48"/>
      <c r="N22" s="48"/>
      <c r="O22" s="48"/>
      <c r="P22" s="48"/>
      <c r="Q22" s="21">
        <f t="shared" si="0"/>
        <v>0</v>
      </c>
      <c r="R22" s="21">
        <f t="shared" si="1"/>
        <v>0</v>
      </c>
      <c r="S22" s="3"/>
    </row>
    <row r="23" spans="1:20" x14ac:dyDescent="0.25">
      <c r="A23" s="4">
        <v>17</v>
      </c>
      <c r="B23" s="56"/>
      <c r="C23" s="48"/>
      <c r="D23" s="48"/>
      <c r="E23" s="48"/>
      <c r="F23" s="48"/>
      <c r="G23" s="48"/>
      <c r="H23" s="48"/>
      <c r="I23" s="48"/>
      <c r="J23" s="48"/>
      <c r="K23" s="48"/>
      <c r="L23" s="48"/>
      <c r="M23" s="48"/>
      <c r="N23" s="48"/>
      <c r="O23" s="48"/>
      <c r="P23" s="48"/>
      <c r="Q23" s="21">
        <f t="shared" si="0"/>
        <v>0</v>
      </c>
      <c r="R23" s="21">
        <f t="shared" si="1"/>
        <v>0</v>
      </c>
      <c r="S23" s="3"/>
    </row>
    <row r="24" spans="1:20" x14ac:dyDescent="0.25">
      <c r="A24" s="4">
        <v>18</v>
      </c>
      <c r="B24" s="56"/>
      <c r="C24" s="48"/>
      <c r="D24" s="48"/>
      <c r="E24" s="48"/>
      <c r="F24" s="48"/>
      <c r="G24" s="48"/>
      <c r="H24" s="48"/>
      <c r="I24" s="48"/>
      <c r="J24" s="48"/>
      <c r="K24" s="48"/>
      <c r="L24" s="48"/>
      <c r="M24" s="48"/>
      <c r="N24" s="48"/>
      <c r="O24" s="48"/>
      <c r="P24" s="48"/>
      <c r="Q24" s="21">
        <f t="shared" si="0"/>
        <v>0</v>
      </c>
      <c r="R24" s="21">
        <f t="shared" si="1"/>
        <v>0</v>
      </c>
      <c r="S24" s="3"/>
    </row>
    <row r="25" spans="1:20" x14ac:dyDescent="0.25">
      <c r="A25" s="4">
        <v>19</v>
      </c>
      <c r="B25" s="56"/>
      <c r="C25" s="48"/>
      <c r="D25" s="48"/>
      <c r="E25" s="48"/>
      <c r="F25" s="48"/>
      <c r="G25" s="48"/>
      <c r="H25" s="48"/>
      <c r="I25" s="48"/>
      <c r="J25" s="48"/>
      <c r="K25" s="48"/>
      <c r="L25" s="48"/>
      <c r="M25" s="48"/>
      <c r="N25" s="48"/>
      <c r="O25" s="48"/>
      <c r="P25" s="48"/>
      <c r="Q25" s="21">
        <f t="shared" si="0"/>
        <v>0</v>
      </c>
      <c r="R25" s="21">
        <f t="shared" si="1"/>
        <v>0</v>
      </c>
      <c r="S25" s="3"/>
    </row>
    <row r="26" spans="1:20" x14ac:dyDescent="0.25">
      <c r="A26" s="4">
        <v>20</v>
      </c>
      <c r="B26" s="56"/>
      <c r="C26" s="48"/>
      <c r="D26" s="48"/>
      <c r="E26" s="48"/>
      <c r="F26" s="48"/>
      <c r="G26" s="48"/>
      <c r="H26" s="48"/>
      <c r="I26" s="48"/>
      <c r="J26" s="48"/>
      <c r="K26" s="48"/>
      <c r="L26" s="48"/>
      <c r="M26" s="48"/>
      <c r="N26" s="48"/>
      <c r="O26" s="48"/>
      <c r="P26" s="48"/>
      <c r="Q26" s="21">
        <f t="shared" si="0"/>
        <v>0</v>
      </c>
      <c r="R26" s="21">
        <f t="shared" si="1"/>
        <v>0</v>
      </c>
      <c r="S26" s="3"/>
    </row>
    <row r="27" spans="1:20" x14ac:dyDescent="0.25">
      <c r="A27" s="4">
        <v>21</v>
      </c>
      <c r="B27" s="56"/>
      <c r="C27" s="48"/>
      <c r="D27" s="48"/>
      <c r="E27" s="48"/>
      <c r="F27" s="48"/>
      <c r="G27" s="48"/>
      <c r="H27" s="48"/>
      <c r="I27" s="48"/>
      <c r="J27" s="48"/>
      <c r="K27" s="48"/>
      <c r="L27" s="48"/>
      <c r="M27" s="48"/>
      <c r="N27" s="48"/>
      <c r="O27" s="48"/>
      <c r="P27" s="48"/>
      <c r="Q27" s="21">
        <f t="shared" si="0"/>
        <v>0</v>
      </c>
      <c r="R27" s="21">
        <f t="shared" si="1"/>
        <v>0</v>
      </c>
      <c r="S27" s="3"/>
    </row>
    <row r="28" spans="1:20" x14ac:dyDescent="0.25">
      <c r="A28" s="4">
        <v>22</v>
      </c>
      <c r="B28" s="56"/>
      <c r="C28" s="48"/>
      <c r="D28" s="48"/>
      <c r="E28" s="48"/>
      <c r="F28" s="48"/>
      <c r="G28" s="48"/>
      <c r="H28" s="48"/>
      <c r="I28" s="48"/>
      <c r="J28" s="48"/>
      <c r="K28" s="48"/>
      <c r="L28" s="48"/>
      <c r="M28" s="48"/>
      <c r="N28" s="48"/>
      <c r="O28" s="48"/>
      <c r="P28" s="48"/>
      <c r="Q28" s="21">
        <f t="shared" si="0"/>
        <v>0</v>
      </c>
      <c r="R28" s="21">
        <f t="shared" si="1"/>
        <v>0</v>
      </c>
      <c r="S28" s="3"/>
    </row>
    <row r="29" spans="1:20" x14ac:dyDescent="0.25">
      <c r="A29" s="4">
        <v>23</v>
      </c>
      <c r="B29" s="56"/>
      <c r="C29" s="48"/>
      <c r="D29" s="48"/>
      <c r="E29" s="48"/>
      <c r="F29" s="48"/>
      <c r="G29" s="48"/>
      <c r="H29" s="48"/>
      <c r="I29" s="48"/>
      <c r="J29" s="48"/>
      <c r="K29" s="48"/>
      <c r="L29" s="48"/>
      <c r="M29" s="48"/>
      <c r="N29" s="48"/>
      <c r="O29" s="48"/>
      <c r="P29" s="48"/>
      <c r="Q29" s="21">
        <f t="shared" si="0"/>
        <v>0</v>
      </c>
      <c r="R29" s="21">
        <f t="shared" si="1"/>
        <v>0</v>
      </c>
      <c r="S29" s="3"/>
    </row>
    <row r="30" spans="1:20" x14ac:dyDescent="0.25">
      <c r="A30" s="4">
        <v>24</v>
      </c>
      <c r="B30" s="56"/>
      <c r="C30" s="48"/>
      <c r="D30" s="48"/>
      <c r="E30" s="48"/>
      <c r="F30" s="48"/>
      <c r="G30" s="48"/>
      <c r="H30" s="48"/>
      <c r="I30" s="48"/>
      <c r="J30" s="48"/>
      <c r="K30" s="48"/>
      <c r="L30" s="48"/>
      <c r="M30" s="48"/>
      <c r="N30" s="48"/>
      <c r="O30" s="48"/>
      <c r="P30" s="48"/>
      <c r="Q30" s="21">
        <f t="shared" si="0"/>
        <v>0</v>
      </c>
      <c r="R30" s="21">
        <f t="shared" si="1"/>
        <v>0</v>
      </c>
      <c r="S30" s="3"/>
    </row>
    <row r="31" spans="1:20" x14ac:dyDescent="0.25">
      <c r="A31" s="4">
        <v>25</v>
      </c>
      <c r="B31" s="56"/>
      <c r="C31" s="48"/>
      <c r="D31" s="48"/>
      <c r="E31" s="48"/>
      <c r="F31" s="48"/>
      <c r="G31" s="48"/>
      <c r="H31" s="48"/>
      <c r="I31" s="48"/>
      <c r="J31" s="48"/>
      <c r="K31" s="48"/>
      <c r="L31" s="48"/>
      <c r="M31" s="48"/>
      <c r="N31" s="48"/>
      <c r="O31" s="48"/>
      <c r="P31" s="48"/>
      <c r="Q31" s="21">
        <f t="shared" si="0"/>
        <v>0</v>
      </c>
      <c r="R31" s="21">
        <f t="shared" si="1"/>
        <v>0</v>
      </c>
      <c r="S31" s="3"/>
    </row>
    <row r="32" spans="1:20" x14ac:dyDescent="0.25">
      <c r="A32" s="4">
        <v>26</v>
      </c>
      <c r="B32" s="56"/>
      <c r="C32" s="48"/>
      <c r="D32" s="48"/>
      <c r="E32" s="48"/>
      <c r="F32" s="48"/>
      <c r="G32" s="48"/>
      <c r="H32" s="48"/>
      <c r="I32" s="48"/>
      <c r="J32" s="48"/>
      <c r="K32" s="48"/>
      <c r="L32" s="48"/>
      <c r="M32" s="48"/>
      <c r="N32" s="48"/>
      <c r="O32" s="48"/>
      <c r="P32" s="48"/>
      <c r="Q32" s="21">
        <f t="shared" si="0"/>
        <v>0</v>
      </c>
      <c r="R32" s="21">
        <f t="shared" si="1"/>
        <v>0</v>
      </c>
      <c r="S32" s="3"/>
    </row>
    <row r="33" spans="1:19" x14ac:dyDescent="0.25">
      <c r="A33" s="4">
        <v>27</v>
      </c>
      <c r="B33" s="56"/>
      <c r="C33" s="48"/>
      <c r="D33" s="48"/>
      <c r="E33" s="48"/>
      <c r="F33" s="48"/>
      <c r="G33" s="48"/>
      <c r="H33" s="48"/>
      <c r="I33" s="48"/>
      <c r="J33" s="48"/>
      <c r="K33" s="48"/>
      <c r="L33" s="48"/>
      <c r="M33" s="48"/>
      <c r="N33" s="48"/>
      <c r="O33" s="48"/>
      <c r="P33" s="48"/>
      <c r="Q33" s="21">
        <f t="shared" si="0"/>
        <v>0</v>
      </c>
      <c r="R33" s="21">
        <f t="shared" si="1"/>
        <v>0</v>
      </c>
      <c r="S33" s="3"/>
    </row>
    <row r="34" spans="1:19" x14ac:dyDescent="0.25">
      <c r="A34" s="4">
        <v>28</v>
      </c>
      <c r="B34" s="56"/>
      <c r="C34" s="48"/>
      <c r="D34" s="48"/>
      <c r="E34" s="48"/>
      <c r="F34" s="48"/>
      <c r="G34" s="48"/>
      <c r="H34" s="48"/>
      <c r="I34" s="48"/>
      <c r="J34" s="48"/>
      <c r="K34" s="48"/>
      <c r="L34" s="48"/>
      <c r="M34" s="48"/>
      <c r="N34" s="48"/>
      <c r="O34" s="48"/>
      <c r="P34" s="48"/>
      <c r="Q34" s="21">
        <f t="shared" si="0"/>
        <v>0</v>
      </c>
      <c r="R34" s="21">
        <f t="shared" si="1"/>
        <v>0</v>
      </c>
      <c r="S34" s="3"/>
    </row>
    <row r="35" spans="1:19" x14ac:dyDescent="0.25">
      <c r="A35" s="4">
        <v>29</v>
      </c>
      <c r="B35" s="56"/>
      <c r="C35" s="48"/>
      <c r="D35" s="48"/>
      <c r="E35" s="48"/>
      <c r="F35" s="48"/>
      <c r="G35" s="48"/>
      <c r="H35" s="48"/>
      <c r="I35" s="48"/>
      <c r="J35" s="48"/>
      <c r="K35" s="48"/>
      <c r="L35" s="48"/>
      <c r="M35" s="48"/>
      <c r="N35" s="48"/>
      <c r="O35" s="48"/>
      <c r="P35" s="48"/>
      <c r="Q35" s="21">
        <f t="shared" si="0"/>
        <v>0</v>
      </c>
      <c r="R35" s="21">
        <f t="shared" si="1"/>
        <v>0</v>
      </c>
      <c r="S35" s="3"/>
    </row>
    <row r="36" spans="1:19" x14ac:dyDescent="0.25">
      <c r="A36" s="4">
        <v>30</v>
      </c>
      <c r="B36" s="56"/>
      <c r="C36" s="48"/>
      <c r="D36" s="48"/>
      <c r="E36" s="48"/>
      <c r="F36" s="48"/>
      <c r="G36" s="48"/>
      <c r="H36" s="48"/>
      <c r="I36" s="48"/>
      <c r="J36" s="48"/>
      <c r="K36" s="48"/>
      <c r="L36" s="48"/>
      <c r="M36" s="48"/>
      <c r="N36" s="48"/>
      <c r="O36" s="48"/>
      <c r="P36" s="48"/>
      <c r="Q36" s="21">
        <f t="shared" si="0"/>
        <v>0</v>
      </c>
      <c r="R36" s="21">
        <f t="shared" si="1"/>
        <v>0</v>
      </c>
      <c r="S36" s="3"/>
    </row>
    <row r="37" spans="1:19" ht="13.8" thickBot="1" x14ac:dyDescent="0.3">
      <c r="A37" s="4">
        <v>31</v>
      </c>
      <c r="B37" s="57"/>
      <c r="C37" s="50"/>
      <c r="D37" s="50"/>
      <c r="E37" s="50"/>
      <c r="F37" s="50"/>
      <c r="G37" s="50"/>
      <c r="H37" s="50"/>
      <c r="I37" s="50"/>
      <c r="J37" s="50"/>
      <c r="K37" s="50"/>
      <c r="L37" s="50"/>
      <c r="M37" s="50"/>
      <c r="N37" s="50"/>
      <c r="O37" s="50"/>
      <c r="P37" s="50"/>
      <c r="Q37" s="21">
        <f t="shared" si="0"/>
        <v>0</v>
      </c>
      <c r="R37" s="21">
        <f t="shared" si="1"/>
        <v>0</v>
      </c>
      <c r="S37" s="3"/>
    </row>
    <row r="38" spans="1:19" ht="27" thickBot="1" x14ac:dyDescent="0.3">
      <c r="A38" s="20" t="s">
        <v>44</v>
      </c>
      <c r="B38" s="38">
        <f t="shared" ref="B38:P38" si="3">SUM(B21:B37)</f>
        <v>0</v>
      </c>
      <c r="C38" s="26">
        <f t="shared" si="3"/>
        <v>0</v>
      </c>
      <c r="D38" s="26">
        <f t="shared" si="3"/>
        <v>0</v>
      </c>
      <c r="E38" s="26">
        <f t="shared" si="3"/>
        <v>0</v>
      </c>
      <c r="F38" s="26">
        <f t="shared" si="3"/>
        <v>0</v>
      </c>
      <c r="G38" s="26">
        <f t="shared" si="3"/>
        <v>0</v>
      </c>
      <c r="H38" s="26">
        <f t="shared" si="3"/>
        <v>0</v>
      </c>
      <c r="I38" s="26">
        <f t="shared" si="3"/>
        <v>0</v>
      </c>
      <c r="J38" s="26">
        <f t="shared" si="3"/>
        <v>0</v>
      </c>
      <c r="K38" s="26">
        <f t="shared" si="3"/>
        <v>0</v>
      </c>
      <c r="L38" s="26">
        <f t="shared" si="3"/>
        <v>0</v>
      </c>
      <c r="M38" s="26">
        <f t="shared" si="3"/>
        <v>0</v>
      </c>
      <c r="N38" s="26">
        <f t="shared" si="3"/>
        <v>0</v>
      </c>
      <c r="O38" s="26">
        <f t="shared" si="3"/>
        <v>0</v>
      </c>
      <c r="P38" s="26">
        <f t="shared" si="3"/>
        <v>0</v>
      </c>
      <c r="Q38" s="26">
        <f t="shared" si="0"/>
        <v>0</v>
      </c>
      <c r="R38" s="25">
        <f>+B38-Q38</f>
        <v>0</v>
      </c>
      <c r="S38" s="3"/>
    </row>
    <row r="39" spans="1:19" ht="26.4" x14ac:dyDescent="0.25">
      <c r="A39" s="20" t="s">
        <v>45</v>
      </c>
      <c r="B39" s="38">
        <f>-B4+B38</f>
        <v>0</v>
      </c>
      <c r="C39" s="26">
        <f t="shared" ref="C39:Q39" si="4">+C4-C38</f>
        <v>0</v>
      </c>
      <c r="D39" s="26">
        <f t="shared" si="4"/>
        <v>0</v>
      </c>
      <c r="E39" s="26">
        <f t="shared" si="4"/>
        <v>0</v>
      </c>
      <c r="F39" s="26">
        <f t="shared" si="4"/>
        <v>0</v>
      </c>
      <c r="G39" s="26">
        <f t="shared" si="4"/>
        <v>0</v>
      </c>
      <c r="H39" s="26">
        <f t="shared" si="4"/>
        <v>0</v>
      </c>
      <c r="I39" s="26">
        <f t="shared" si="4"/>
        <v>0</v>
      </c>
      <c r="J39" s="26">
        <f t="shared" si="4"/>
        <v>0</v>
      </c>
      <c r="K39" s="26">
        <f t="shared" si="4"/>
        <v>0</v>
      </c>
      <c r="L39" s="26">
        <f t="shared" si="4"/>
        <v>0</v>
      </c>
      <c r="M39" s="26">
        <f t="shared" si="4"/>
        <v>0</v>
      </c>
      <c r="N39" s="26">
        <f t="shared" si="4"/>
        <v>0</v>
      </c>
      <c r="O39" s="26">
        <f t="shared" si="4"/>
        <v>0</v>
      </c>
      <c r="P39" s="26">
        <f t="shared" si="4"/>
        <v>0</v>
      </c>
      <c r="Q39" s="26">
        <f t="shared" si="4"/>
        <v>0</v>
      </c>
      <c r="R39" s="26">
        <f>+R4+R38</f>
        <v>0</v>
      </c>
      <c r="S39" s="3"/>
    </row>
    <row r="40" spans="1:19" x14ac:dyDescent="0.25">
      <c r="A40" s="4"/>
      <c r="B40" s="39"/>
      <c r="C40" s="27"/>
      <c r="D40" s="27"/>
      <c r="E40" s="27"/>
      <c r="F40" s="27"/>
      <c r="G40" s="27"/>
      <c r="H40" s="27"/>
      <c r="I40" s="27"/>
      <c r="J40" s="27"/>
      <c r="K40" s="27"/>
      <c r="L40" s="27"/>
      <c r="M40" s="27"/>
      <c r="N40" s="27"/>
      <c r="O40" s="27"/>
      <c r="P40" s="27"/>
      <c r="Q40" s="27"/>
      <c r="R40" s="27"/>
      <c r="S40" s="3"/>
    </row>
    <row r="41" spans="1:19" ht="26.4" x14ac:dyDescent="0.25">
      <c r="A41" s="20" t="s">
        <v>15</v>
      </c>
      <c r="B41" s="35">
        <f>+'Monthly Budget'!B25</f>
        <v>0</v>
      </c>
      <c r="C41" s="35">
        <f>+'Monthly Budget'!C25</f>
        <v>0</v>
      </c>
      <c r="D41" s="35">
        <f>+'Monthly Budget'!D25</f>
        <v>0</v>
      </c>
      <c r="E41" s="35">
        <f>+'Monthly Budget'!E25</f>
        <v>0</v>
      </c>
      <c r="F41" s="35">
        <f>+'Monthly Budget'!F25</f>
        <v>0</v>
      </c>
      <c r="G41" s="35">
        <f>+'Monthly Budget'!G25</f>
        <v>0</v>
      </c>
      <c r="H41" s="35">
        <f>+'Monthly Budget'!H25</f>
        <v>0</v>
      </c>
      <c r="I41" s="35">
        <f>+'Monthly Budget'!I25</f>
        <v>0</v>
      </c>
      <c r="J41" s="35">
        <f>+'Monthly Budget'!J25</f>
        <v>0</v>
      </c>
      <c r="K41" s="35">
        <f>+'Monthly Budget'!K25</f>
        <v>0</v>
      </c>
      <c r="L41" s="35">
        <f>+'Monthly Budget'!L25</f>
        <v>0</v>
      </c>
      <c r="M41" s="35">
        <f>+'Monthly Budget'!M25</f>
        <v>0</v>
      </c>
      <c r="N41" s="35">
        <f>+'Monthly Budget'!N25</f>
        <v>0</v>
      </c>
      <c r="O41" s="35">
        <f>+'Monthly Budget'!O25</f>
        <v>0</v>
      </c>
      <c r="P41" s="35">
        <f>+'Monthly Budget'!P25</f>
        <v>0</v>
      </c>
      <c r="Q41" s="35">
        <f>+'Monthly Budget'!Q25</f>
        <v>0</v>
      </c>
      <c r="R41" s="35">
        <f>+'Monthly Budget'!R25</f>
        <v>0</v>
      </c>
      <c r="S41" s="3"/>
    </row>
    <row r="42" spans="1:19" ht="26.4" x14ac:dyDescent="0.25">
      <c r="A42" s="20" t="s">
        <v>46</v>
      </c>
      <c r="B42" s="35">
        <f>+'Actual Totals'!B27</f>
        <v>0</v>
      </c>
      <c r="C42" s="35">
        <f>+'Actual Totals'!C27</f>
        <v>0</v>
      </c>
      <c r="D42" s="35">
        <f>+'Actual Totals'!D27</f>
        <v>0</v>
      </c>
      <c r="E42" s="35">
        <f>+'Actual Totals'!E27</f>
        <v>0</v>
      </c>
      <c r="F42" s="35">
        <f>+'Actual Totals'!F27</f>
        <v>0</v>
      </c>
      <c r="G42" s="35">
        <f>+'Actual Totals'!G27</f>
        <v>0</v>
      </c>
      <c r="H42" s="35">
        <f>+'Actual Totals'!H27</f>
        <v>0</v>
      </c>
      <c r="I42" s="35">
        <f>+'Actual Totals'!I27</f>
        <v>0</v>
      </c>
      <c r="J42" s="35">
        <f>+'Actual Totals'!J27</f>
        <v>0</v>
      </c>
      <c r="K42" s="35">
        <f>+'Actual Totals'!K27</f>
        <v>0</v>
      </c>
      <c r="L42" s="35">
        <f>+'Actual Totals'!L27</f>
        <v>0</v>
      </c>
      <c r="M42" s="35">
        <f>+'Actual Totals'!M27</f>
        <v>0</v>
      </c>
      <c r="N42" s="35">
        <f>+'Actual Totals'!N27</f>
        <v>0</v>
      </c>
      <c r="O42" s="35">
        <f>+'Actual Totals'!O27</f>
        <v>0</v>
      </c>
      <c r="P42" s="35">
        <f>+'Actual Totals'!P27</f>
        <v>0</v>
      </c>
      <c r="Q42" s="35">
        <f>+'Actual Totals'!Q27</f>
        <v>0</v>
      </c>
      <c r="R42" s="35">
        <f>+'Actual Totals'!R27</f>
        <v>0</v>
      </c>
      <c r="S42" s="3"/>
    </row>
    <row r="43" spans="1:19" ht="26.4" x14ac:dyDescent="0.25">
      <c r="A43" s="20" t="s">
        <v>47</v>
      </c>
      <c r="B43" s="35">
        <f>-B41+B42</f>
        <v>0</v>
      </c>
      <c r="C43" s="35">
        <f t="shared" ref="C43:Q43" si="5">+C41-C42</f>
        <v>0</v>
      </c>
      <c r="D43" s="35">
        <f t="shared" si="5"/>
        <v>0</v>
      </c>
      <c r="E43" s="35">
        <f t="shared" si="5"/>
        <v>0</v>
      </c>
      <c r="F43" s="35">
        <f t="shared" si="5"/>
        <v>0</v>
      </c>
      <c r="G43" s="35">
        <f t="shared" si="5"/>
        <v>0</v>
      </c>
      <c r="H43" s="35">
        <f t="shared" si="5"/>
        <v>0</v>
      </c>
      <c r="I43" s="35">
        <f t="shared" si="5"/>
        <v>0</v>
      </c>
      <c r="J43" s="35">
        <f t="shared" si="5"/>
        <v>0</v>
      </c>
      <c r="K43" s="35">
        <f t="shared" si="5"/>
        <v>0</v>
      </c>
      <c r="L43" s="35">
        <f t="shared" si="5"/>
        <v>0</v>
      </c>
      <c r="M43" s="35">
        <f t="shared" si="5"/>
        <v>0</v>
      </c>
      <c r="N43" s="35">
        <f t="shared" si="5"/>
        <v>0</v>
      </c>
      <c r="O43" s="35">
        <f t="shared" si="5"/>
        <v>0</v>
      </c>
      <c r="P43" s="35">
        <f t="shared" si="5"/>
        <v>0</v>
      </c>
      <c r="Q43" s="35">
        <f t="shared" si="5"/>
        <v>0</v>
      </c>
      <c r="R43" s="35">
        <f>+R41+R42</f>
        <v>0</v>
      </c>
      <c r="S43" s="3"/>
    </row>
    <row r="44" spans="1:19" x14ac:dyDescent="0.25">
      <c r="A44" s="4"/>
      <c r="B44" s="35"/>
      <c r="S44" s="3"/>
    </row>
    <row r="45" spans="1:19" x14ac:dyDescent="0.25">
      <c r="A45" s="4"/>
      <c r="B45" s="4"/>
      <c r="C45" s="3"/>
      <c r="D45" s="3" t="s">
        <v>18</v>
      </c>
      <c r="E45" s="3"/>
      <c r="F45" s="3"/>
      <c r="G45" s="3"/>
      <c r="H45" s="4" t="s">
        <v>51</v>
      </c>
      <c r="I45" s="3"/>
      <c r="J45" s="3"/>
      <c r="K45" s="4"/>
      <c r="L45" s="4" t="s">
        <v>21</v>
      </c>
      <c r="M45" s="4"/>
      <c r="N45" s="3"/>
      <c r="O45" s="3"/>
      <c r="P45" s="3"/>
      <c r="Q45" s="3"/>
      <c r="R45" s="3"/>
      <c r="S45" s="3"/>
    </row>
    <row r="46" spans="1:19" x14ac:dyDescent="0.25">
      <c r="A46" s="20" t="s">
        <v>16</v>
      </c>
      <c r="B46" s="20"/>
      <c r="C46" s="28" t="s">
        <v>19</v>
      </c>
      <c r="D46" s="29"/>
      <c r="E46" s="30">
        <f>+B38</f>
        <v>0</v>
      </c>
      <c r="F46" s="3"/>
      <c r="G46" s="28" t="s">
        <v>19</v>
      </c>
      <c r="H46" s="29"/>
      <c r="I46" s="41">
        <f>+Mar!M46</f>
        <v>0</v>
      </c>
      <c r="J46" s="3"/>
      <c r="K46" s="42" t="s">
        <v>19</v>
      </c>
      <c r="L46" s="40"/>
      <c r="M46" s="41">
        <f>+B42</f>
        <v>0</v>
      </c>
      <c r="N46" s="3"/>
      <c r="O46" s="3"/>
      <c r="P46" s="3"/>
      <c r="Q46" s="3"/>
      <c r="R46" s="3"/>
      <c r="S46" s="3"/>
    </row>
    <row r="47" spans="1:19" ht="17.399999999999999" x14ac:dyDescent="0.3">
      <c r="A47" s="20" t="s">
        <v>17</v>
      </c>
      <c r="B47" s="20"/>
      <c r="C47" s="31" t="s">
        <v>20</v>
      </c>
      <c r="D47" s="3"/>
      <c r="E47" s="32">
        <f>+Q38</f>
        <v>0</v>
      </c>
      <c r="F47" s="19" t="s">
        <v>50</v>
      </c>
      <c r="G47" s="31" t="s">
        <v>20</v>
      </c>
      <c r="H47" s="3"/>
      <c r="I47" s="43">
        <f>+Mar!M47</f>
        <v>0</v>
      </c>
      <c r="J47" s="19" t="s">
        <v>49</v>
      </c>
      <c r="K47" s="45" t="s">
        <v>20</v>
      </c>
      <c r="L47" s="4"/>
      <c r="M47" s="43">
        <f>+Q42</f>
        <v>0</v>
      </c>
      <c r="N47" s="3"/>
      <c r="O47" s="3"/>
      <c r="P47" s="3"/>
      <c r="Q47" s="3"/>
      <c r="R47" s="3"/>
      <c r="S47" s="3"/>
    </row>
    <row r="48" spans="1:19" x14ac:dyDescent="0.25">
      <c r="A48" s="4"/>
      <c r="B48" s="4"/>
      <c r="C48" s="46" t="s">
        <v>53</v>
      </c>
      <c r="D48" s="33"/>
      <c r="E48" s="34">
        <f>+E46-E47</f>
        <v>0</v>
      </c>
      <c r="F48" s="3"/>
      <c r="G48" s="46" t="s">
        <v>53</v>
      </c>
      <c r="H48" s="33"/>
      <c r="I48" s="43">
        <f>+I46-I47</f>
        <v>0</v>
      </c>
      <c r="J48" s="3"/>
      <c r="K48" s="46" t="s">
        <v>53</v>
      </c>
      <c r="L48" s="44"/>
      <c r="M48" s="43">
        <f>+M46-M47</f>
        <v>0</v>
      </c>
      <c r="N48" s="3"/>
      <c r="O48" s="3"/>
      <c r="P48" s="3"/>
      <c r="Q48" s="3"/>
      <c r="R48" s="3"/>
      <c r="S48" s="3"/>
    </row>
    <row r="49" spans="1:19" x14ac:dyDescent="0.25">
      <c r="A49" s="4"/>
      <c r="B49" s="4"/>
      <c r="C49" s="3"/>
      <c r="D49" s="3"/>
      <c r="E49" s="3"/>
      <c r="F49" s="3"/>
      <c r="G49" s="3"/>
      <c r="H49" s="3"/>
      <c r="I49" s="3"/>
      <c r="J49" s="3"/>
      <c r="K49" s="3"/>
      <c r="L49" s="3"/>
      <c r="M49" s="3"/>
      <c r="N49" s="3"/>
      <c r="O49" s="3"/>
      <c r="P49" s="3"/>
      <c r="Q49" s="3"/>
      <c r="R49" s="3"/>
      <c r="S49" s="3"/>
    </row>
    <row r="50" spans="1:19" x14ac:dyDescent="0.25">
      <c r="A50" s="441" t="s">
        <v>296</v>
      </c>
      <c r="B50" s="4"/>
    </row>
    <row r="51" spans="1:19" x14ac:dyDescent="0.25">
      <c r="B51" s="4"/>
    </row>
  </sheetData>
  <sheetProtection algorithmName="SHA-512" hashValue="HfANwh+JgBaOzU2XBiAWckWUD3SbxfSb4xbB3zm14HZ/fbFLiwBZ4x4EOnNvsQz3vN1wI1Fs1bEDICKT0pwKSg==" saltValue="yslzJ8H6g8qHaIcXWhup+w==" spinCount="100000" sheet="1" objects="1" scenarios="1" formatCells="0" formatColumns="0" selectLockedCells="1"/>
  <phoneticPr fontId="2" type="noConversion"/>
  <printOptions gridLines="1"/>
  <pageMargins left="0.56000000000000005" right="0.51" top="1" bottom="1" header="0.5" footer="0.5"/>
  <pageSetup scale="56" orientation="landscape" horizontalDpi="300" verticalDpi="300" r:id="rId1"/>
  <headerFooter alignWithMargins="0">
    <oddHeader>&amp;C&amp;"Arial,Bold"&amp;12Monthly Budget</oddHeader>
    <oddFooter>&amp;L&amp;F
&amp;A&amp;R&amp;D &amp;T</oddFooter>
  </headerFooter>
  <colBreaks count="1" manualBreakCount="1">
    <brk id="10" max="4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19B37-30A4-4C95-A5B0-29B245F9E82B}">
  <sheetPr>
    <tabColor rgb="FFFFC000"/>
  </sheetPr>
  <dimension ref="A1:I36"/>
  <sheetViews>
    <sheetView workbookViewId="0">
      <selection activeCell="J4" sqref="J4"/>
    </sheetView>
  </sheetViews>
  <sheetFormatPr defaultColWidth="8.88671875" defaultRowHeight="17.399999999999999" x14ac:dyDescent="0.25"/>
  <cols>
    <col min="1" max="4" width="11.5546875" style="445" customWidth="1"/>
    <col min="5" max="5" width="4" style="445" customWidth="1"/>
    <col min="6" max="9" width="12.33203125" style="445" customWidth="1"/>
    <col min="10" max="16384" width="8.88671875" style="445"/>
  </cols>
  <sheetData>
    <row r="1" spans="1:9" ht="36.6" thickTop="1" x14ac:dyDescent="0.25">
      <c r="A1" s="515" t="s">
        <v>317</v>
      </c>
      <c r="B1" s="516"/>
      <c r="C1" s="516"/>
      <c r="D1" s="516"/>
      <c r="E1" s="516"/>
      <c r="F1" s="516"/>
      <c r="G1" s="516"/>
      <c r="H1" s="516"/>
      <c r="I1" s="517"/>
    </row>
    <row r="2" spans="1:9" x14ac:dyDescent="0.25">
      <c r="A2" s="446"/>
      <c r="I2" s="447"/>
    </row>
    <row r="3" spans="1:9" s="466" customFormat="1" x14ac:dyDescent="0.25">
      <c r="A3" s="524" t="s">
        <v>318</v>
      </c>
      <c r="B3" s="525"/>
      <c r="C3" s="525"/>
      <c r="D3" s="525"/>
      <c r="E3" s="525"/>
      <c r="F3" s="525"/>
      <c r="G3" s="525"/>
      <c r="H3" s="525"/>
      <c r="I3" s="526"/>
    </row>
    <row r="4" spans="1:9" s="466" customFormat="1" x14ac:dyDescent="0.25">
      <c r="A4" s="524" t="s">
        <v>319</v>
      </c>
      <c r="B4" s="525"/>
      <c r="C4" s="525"/>
      <c r="D4" s="525"/>
      <c r="E4" s="525"/>
      <c r="F4" s="525"/>
      <c r="G4" s="525"/>
      <c r="H4" s="525"/>
      <c r="I4" s="526"/>
    </row>
    <row r="5" spans="1:9" x14ac:dyDescent="0.25">
      <c r="A5" s="446" t="s">
        <v>320</v>
      </c>
      <c r="I5" s="447"/>
    </row>
    <row r="6" spans="1:9" x14ac:dyDescent="0.25">
      <c r="A6" s="446"/>
      <c r="I6" s="447"/>
    </row>
    <row r="7" spans="1:9" x14ac:dyDescent="0.25">
      <c r="A7" s="446" t="s">
        <v>321</v>
      </c>
      <c r="I7" s="447"/>
    </row>
    <row r="8" spans="1:9" x14ac:dyDescent="0.25">
      <c r="A8" s="520"/>
      <c r="B8" s="518"/>
      <c r="C8" s="518"/>
      <c r="D8" s="518"/>
      <c r="F8" s="518"/>
      <c r="G8" s="518"/>
      <c r="H8" s="518"/>
      <c r="I8" s="519"/>
    </row>
    <row r="9" spans="1:9" x14ac:dyDescent="0.25">
      <c r="A9" s="520"/>
      <c r="B9" s="518"/>
      <c r="C9" s="518"/>
      <c r="D9" s="518"/>
      <c r="F9" s="518"/>
      <c r="G9" s="518"/>
      <c r="H9" s="518"/>
      <c r="I9" s="519"/>
    </row>
    <row r="10" spans="1:9" x14ac:dyDescent="0.25">
      <c r="A10" s="520"/>
      <c r="B10" s="518"/>
      <c r="C10" s="518"/>
      <c r="D10" s="518"/>
      <c r="F10" s="518"/>
      <c r="G10" s="518"/>
      <c r="H10" s="518"/>
      <c r="I10" s="519"/>
    </row>
    <row r="11" spans="1:9" x14ac:dyDescent="0.25">
      <c r="A11" s="520"/>
      <c r="B11" s="518"/>
      <c r="C11" s="518"/>
      <c r="D11" s="518"/>
      <c r="F11" s="518"/>
      <c r="G11" s="518"/>
      <c r="H11" s="518"/>
      <c r="I11" s="519"/>
    </row>
    <row r="12" spans="1:9" x14ac:dyDescent="0.25">
      <c r="A12" s="520"/>
      <c r="B12" s="518"/>
      <c r="C12" s="518"/>
      <c r="D12" s="518"/>
      <c r="F12" s="518"/>
      <c r="G12" s="518"/>
      <c r="H12" s="518"/>
      <c r="I12" s="519"/>
    </row>
    <row r="13" spans="1:9" x14ac:dyDescent="0.25">
      <c r="A13" s="520"/>
      <c r="B13" s="518"/>
      <c r="C13" s="518"/>
      <c r="D13" s="518"/>
      <c r="F13" s="518"/>
      <c r="G13" s="518"/>
      <c r="H13" s="518"/>
      <c r="I13" s="519"/>
    </row>
    <row r="14" spans="1:9" x14ac:dyDescent="0.25">
      <c r="A14" s="520"/>
      <c r="B14" s="518"/>
      <c r="C14" s="518"/>
      <c r="D14" s="518"/>
      <c r="F14" s="518"/>
      <c r="G14" s="518"/>
      <c r="H14" s="518"/>
      <c r="I14" s="519"/>
    </row>
    <row r="15" spans="1:9" x14ac:dyDescent="0.25">
      <c r="A15" s="520"/>
      <c r="B15" s="518"/>
      <c r="C15" s="518"/>
      <c r="D15" s="518"/>
      <c r="F15" s="518"/>
      <c r="G15" s="518"/>
      <c r="H15" s="518"/>
      <c r="I15" s="519"/>
    </row>
    <row r="16" spans="1:9" x14ac:dyDescent="0.25">
      <c r="A16" s="520"/>
      <c r="B16" s="518"/>
      <c r="C16" s="518"/>
      <c r="D16" s="518"/>
      <c r="F16" s="518"/>
      <c r="G16" s="518"/>
      <c r="H16" s="518"/>
      <c r="I16" s="519"/>
    </row>
    <row r="17" spans="1:9" x14ac:dyDescent="0.25">
      <c r="A17" s="520"/>
      <c r="B17" s="518"/>
      <c r="C17" s="518"/>
      <c r="D17" s="518"/>
      <c r="F17" s="518"/>
      <c r="G17" s="518"/>
      <c r="H17" s="518"/>
      <c r="I17" s="519"/>
    </row>
    <row r="18" spans="1:9" x14ac:dyDescent="0.25">
      <c r="A18" s="520"/>
      <c r="B18" s="518"/>
      <c r="C18" s="518"/>
      <c r="D18" s="518"/>
      <c r="F18" s="518"/>
      <c r="G18" s="518"/>
      <c r="H18" s="518"/>
      <c r="I18" s="519"/>
    </row>
    <row r="19" spans="1:9" x14ac:dyDescent="0.25">
      <c r="A19" s="520"/>
      <c r="B19" s="518"/>
      <c r="C19" s="518"/>
      <c r="D19" s="518"/>
      <c r="F19" s="518"/>
      <c r="G19" s="518"/>
      <c r="H19" s="518"/>
      <c r="I19" s="519"/>
    </row>
    <row r="20" spans="1:9" x14ac:dyDescent="0.25">
      <c r="A20" s="520"/>
      <c r="B20" s="518"/>
      <c r="C20" s="518"/>
      <c r="D20" s="518"/>
      <c r="F20" s="518"/>
      <c r="G20" s="518"/>
      <c r="H20" s="518"/>
      <c r="I20" s="519"/>
    </row>
    <row r="21" spans="1:9" x14ac:dyDescent="0.25">
      <c r="A21" s="520"/>
      <c r="B21" s="518"/>
      <c r="C21" s="518"/>
      <c r="D21" s="518"/>
      <c r="F21" s="518"/>
      <c r="G21" s="518"/>
      <c r="H21" s="518"/>
      <c r="I21" s="519"/>
    </row>
    <row r="22" spans="1:9" x14ac:dyDescent="0.25">
      <c r="A22" s="520"/>
      <c r="B22" s="518"/>
      <c r="C22" s="518"/>
      <c r="D22" s="518"/>
      <c r="F22" s="518"/>
      <c r="G22" s="518"/>
      <c r="H22" s="518"/>
      <c r="I22" s="519"/>
    </row>
    <row r="23" spans="1:9" x14ac:dyDescent="0.25">
      <c r="A23" s="520"/>
      <c r="B23" s="518"/>
      <c r="C23" s="518"/>
      <c r="D23" s="518"/>
      <c r="F23" s="518"/>
      <c r="G23" s="518"/>
      <c r="H23" s="518"/>
      <c r="I23" s="519"/>
    </row>
    <row r="24" spans="1:9" x14ac:dyDescent="0.25">
      <c r="A24" s="520"/>
      <c r="B24" s="518"/>
      <c r="C24" s="518"/>
      <c r="D24" s="518"/>
      <c r="F24" s="518"/>
      <c r="G24" s="518"/>
      <c r="H24" s="518"/>
      <c r="I24" s="519"/>
    </row>
    <row r="25" spans="1:9" x14ac:dyDescent="0.25">
      <c r="A25" s="446"/>
      <c r="I25" s="447"/>
    </row>
    <row r="26" spans="1:9" ht="60" customHeight="1" x14ac:dyDescent="0.25">
      <c r="A26" s="529" t="s">
        <v>323</v>
      </c>
      <c r="B26" s="527"/>
      <c r="C26" s="527"/>
      <c r="D26" s="527"/>
      <c r="F26" s="527" t="s">
        <v>324</v>
      </c>
      <c r="G26" s="527"/>
      <c r="H26" s="527"/>
      <c r="I26" s="528"/>
    </row>
    <row r="27" spans="1:9" x14ac:dyDescent="0.25">
      <c r="A27" s="521"/>
      <c r="B27" s="522"/>
      <c r="C27" s="522"/>
      <c r="D27" s="522"/>
      <c r="F27" s="522"/>
      <c r="G27" s="522"/>
      <c r="H27" s="522"/>
      <c r="I27" s="523"/>
    </row>
    <row r="28" spans="1:9" x14ac:dyDescent="0.25">
      <c r="A28" s="521"/>
      <c r="B28" s="522"/>
      <c r="C28" s="522"/>
      <c r="D28" s="522"/>
      <c r="F28" s="522"/>
      <c r="G28" s="522"/>
      <c r="H28" s="522"/>
      <c r="I28" s="523"/>
    </row>
    <row r="29" spans="1:9" x14ac:dyDescent="0.25">
      <c r="A29" s="521"/>
      <c r="B29" s="522"/>
      <c r="C29" s="522"/>
      <c r="D29" s="522"/>
      <c r="F29" s="522"/>
      <c r="G29" s="522"/>
      <c r="H29" s="522"/>
      <c r="I29" s="523"/>
    </row>
    <row r="30" spans="1:9" x14ac:dyDescent="0.25">
      <c r="A30" s="446"/>
      <c r="I30" s="447"/>
    </row>
    <row r="31" spans="1:9" x14ac:dyDescent="0.25">
      <c r="A31" s="521"/>
      <c r="B31" s="522"/>
      <c r="C31" s="522"/>
      <c r="D31" s="522"/>
      <c r="F31" s="522"/>
      <c r="G31" s="522"/>
      <c r="H31" s="522"/>
      <c r="I31" s="523"/>
    </row>
    <row r="32" spans="1:9" x14ac:dyDescent="0.25">
      <c r="A32" s="521"/>
      <c r="B32" s="522"/>
      <c r="C32" s="522"/>
      <c r="D32" s="522"/>
      <c r="F32" s="522"/>
      <c r="G32" s="522"/>
      <c r="H32" s="522"/>
      <c r="I32" s="523"/>
    </row>
    <row r="33" spans="1:9" x14ac:dyDescent="0.25">
      <c r="A33" s="521"/>
      <c r="B33" s="522"/>
      <c r="C33" s="522"/>
      <c r="D33" s="522"/>
      <c r="F33" s="522"/>
      <c r="G33" s="522"/>
      <c r="H33" s="522"/>
      <c r="I33" s="523"/>
    </row>
    <row r="34" spans="1:9" x14ac:dyDescent="0.25">
      <c r="A34" s="446"/>
      <c r="I34" s="447"/>
    </row>
    <row r="35" spans="1:9" ht="18" thickBot="1" x14ac:dyDescent="0.3">
      <c r="A35" s="448" t="s">
        <v>322</v>
      </c>
      <c r="B35" s="449"/>
      <c r="C35" s="449"/>
      <c r="D35" s="449"/>
      <c r="E35" s="449"/>
      <c r="F35" s="449"/>
      <c r="G35" s="449"/>
      <c r="H35" s="449"/>
      <c r="I35" s="450"/>
    </row>
    <row r="36" spans="1:9" ht="18" thickTop="1" x14ac:dyDescent="0.25"/>
  </sheetData>
  <sheetProtection algorithmName="SHA-512" hashValue="3Ovw9MUJ6nyNLROuzR2fjYtVxn2Spim3ZZQNtOXCSosj03NcwIq6YEHCWN7EiESJfNnEBsugihenGjzj71px6Q==" saltValue="KDrSnb6P+m3/I7LdeP6uqQ==" spinCount="100000" sheet="1" objects="1" scenarios="1" selectLockedCells="1"/>
  <mergeCells count="43">
    <mergeCell ref="A27:D29"/>
    <mergeCell ref="A31:D33"/>
    <mergeCell ref="F27:I29"/>
    <mergeCell ref="F31:I33"/>
    <mergeCell ref="A3:I3"/>
    <mergeCell ref="A4:I4"/>
    <mergeCell ref="F22:I22"/>
    <mergeCell ref="F23:I23"/>
    <mergeCell ref="F24:I24"/>
    <mergeCell ref="F26:I26"/>
    <mergeCell ref="A26:D26"/>
    <mergeCell ref="F15:I15"/>
    <mergeCell ref="F16:I16"/>
    <mergeCell ref="A15:D15"/>
    <mergeCell ref="A16:D16"/>
    <mergeCell ref="A23:D23"/>
    <mergeCell ref="A24:D24"/>
    <mergeCell ref="F8:I8"/>
    <mergeCell ref="F9:I9"/>
    <mergeCell ref="F10:I10"/>
    <mergeCell ref="F11:I11"/>
    <mergeCell ref="F12:I12"/>
    <mergeCell ref="F13:I13"/>
    <mergeCell ref="F14:I14"/>
    <mergeCell ref="F17:I17"/>
    <mergeCell ref="A8:D8"/>
    <mergeCell ref="A9:D9"/>
    <mergeCell ref="A10:D10"/>
    <mergeCell ref="A11:D11"/>
    <mergeCell ref="A12:D12"/>
    <mergeCell ref="A13:D13"/>
    <mergeCell ref="A14:D14"/>
    <mergeCell ref="A22:D22"/>
    <mergeCell ref="A17:D17"/>
    <mergeCell ref="A18:D18"/>
    <mergeCell ref="F18:I18"/>
    <mergeCell ref="F19:I19"/>
    <mergeCell ref="F20:I20"/>
    <mergeCell ref="A1:I1"/>
    <mergeCell ref="F21:I21"/>
    <mergeCell ref="A19:D19"/>
    <mergeCell ref="A20:D20"/>
    <mergeCell ref="A21:D2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6" tint="0.59999389629810485"/>
    <pageSetUpPr fitToPage="1"/>
  </sheetPr>
  <dimension ref="A1:T51"/>
  <sheetViews>
    <sheetView zoomScale="90" zoomScaleNormal="90" zoomScalePageLayoutView="90" workbookViewId="0">
      <pane xSplit="1" ySplit="5" topLeftCell="B6" activePane="bottomRight" state="frozen"/>
      <selection activeCell="C42" sqref="C42"/>
      <selection pane="topRight" activeCell="C42" sqref="C42"/>
      <selection pane="bottomLeft" activeCell="C42" sqref="C42"/>
      <selection pane="bottomRight" activeCell="C42" sqref="C42"/>
    </sheetView>
  </sheetViews>
  <sheetFormatPr defaultColWidth="8.6640625" defaultRowHeight="13.2" x14ac:dyDescent="0.25"/>
  <cols>
    <col min="1" max="1" width="13.6640625" style="2" customWidth="1"/>
    <col min="2" max="2" width="16.33203125" customWidth="1"/>
    <col min="3" max="16" width="13.6640625" customWidth="1"/>
    <col min="17" max="17" width="15.6640625" customWidth="1"/>
    <col min="18" max="18" width="14.6640625" customWidth="1"/>
  </cols>
  <sheetData>
    <row r="1" spans="1:19" s="51" customFormat="1" ht="17.399999999999999" x14ac:dyDescent="0.3">
      <c r="A1" s="18" t="s">
        <v>1</v>
      </c>
      <c r="B1" s="18" t="s">
        <v>39</v>
      </c>
      <c r="C1" s="18" t="s">
        <v>3</v>
      </c>
      <c r="D1" s="18">
        <f>'Monthly Budget'!$F$3</f>
        <v>0</v>
      </c>
      <c r="R1" s="4" t="s">
        <v>18</v>
      </c>
    </row>
    <row r="2" spans="1:19" s="4" customFormat="1" x14ac:dyDescent="0.25">
      <c r="C2" s="4" t="s">
        <v>28</v>
      </c>
      <c r="J2" s="329" t="s">
        <v>280</v>
      </c>
      <c r="M2" s="4" t="s">
        <v>282</v>
      </c>
      <c r="P2" s="4" t="s">
        <v>278</v>
      </c>
      <c r="Q2" s="4" t="s">
        <v>22</v>
      </c>
      <c r="R2" s="4" t="s">
        <v>52</v>
      </c>
    </row>
    <row r="3" spans="1:19" s="4" customFormat="1" ht="13.8" thickBot="1" x14ac:dyDescent="0.3">
      <c r="A3" s="4" t="s">
        <v>4</v>
      </c>
      <c r="B3" s="4" t="s">
        <v>5</v>
      </c>
      <c r="C3" s="4" t="s">
        <v>29</v>
      </c>
      <c r="D3" s="4" t="s">
        <v>6</v>
      </c>
      <c r="E3" s="4" t="s">
        <v>7</v>
      </c>
      <c r="F3" s="4" t="s">
        <v>8</v>
      </c>
      <c r="G3" s="4" t="s">
        <v>26</v>
      </c>
      <c r="H3" s="4" t="s">
        <v>27</v>
      </c>
      <c r="I3" s="4" t="s">
        <v>9</v>
      </c>
      <c r="J3" s="4" t="s">
        <v>279</v>
      </c>
      <c r="K3" s="4" t="s">
        <v>10</v>
      </c>
      <c r="L3" s="4" t="s">
        <v>11</v>
      </c>
      <c r="M3" s="4" t="s">
        <v>274</v>
      </c>
      <c r="N3" s="4" t="s">
        <v>12</v>
      </c>
      <c r="O3" s="4" t="s">
        <v>30</v>
      </c>
      <c r="P3" s="4" t="s">
        <v>277</v>
      </c>
      <c r="Q3" s="4" t="s">
        <v>23</v>
      </c>
      <c r="R3" s="4" t="s">
        <v>25</v>
      </c>
    </row>
    <row r="4" spans="1:19" s="1" customFormat="1" ht="27" thickBot="1" x14ac:dyDescent="0.3">
      <c r="A4" s="20" t="s">
        <v>13</v>
      </c>
      <c r="B4" s="35">
        <f>+'Monthly Budget'!B11</f>
        <v>0</v>
      </c>
      <c r="C4" s="21">
        <f>+'Monthly Budget'!C11</f>
        <v>0</v>
      </c>
      <c r="D4" s="21">
        <f>+'Monthly Budget'!D11</f>
        <v>0</v>
      </c>
      <c r="E4" s="21">
        <f>+'Monthly Budget'!E11</f>
        <v>0</v>
      </c>
      <c r="F4" s="21">
        <f>+'Monthly Budget'!F11</f>
        <v>0</v>
      </c>
      <c r="G4" s="21">
        <f>+'Monthly Budget'!G11</f>
        <v>0</v>
      </c>
      <c r="H4" s="21">
        <f>+'Monthly Budget'!H11</f>
        <v>0</v>
      </c>
      <c r="I4" s="21">
        <f>+'Monthly Budget'!I11</f>
        <v>0</v>
      </c>
      <c r="J4" s="21">
        <f>+'Monthly Budget'!J11</f>
        <v>0</v>
      </c>
      <c r="K4" s="21">
        <f>+'Monthly Budget'!K11</f>
        <v>0</v>
      </c>
      <c r="L4" s="21">
        <f>+'Monthly Budget'!L11</f>
        <v>0</v>
      </c>
      <c r="M4" s="21">
        <f>+'Monthly Budget'!M11</f>
        <v>0</v>
      </c>
      <c r="N4" s="21">
        <f>+'Monthly Budget'!N11</f>
        <v>0</v>
      </c>
      <c r="O4" s="21">
        <f>+'Monthly Budget'!O11</f>
        <v>0</v>
      </c>
      <c r="P4" s="21">
        <f>+'Monthly Budget'!P11</f>
        <v>0</v>
      </c>
      <c r="Q4" s="21">
        <f>SUM(C4:P4)</f>
        <v>0</v>
      </c>
      <c r="R4" s="47">
        <f>+B4-Q4</f>
        <v>0</v>
      </c>
      <c r="S4" s="21"/>
    </row>
    <row r="5" spans="1:19" x14ac:dyDescent="0.25">
      <c r="A5" s="4" t="s">
        <v>0</v>
      </c>
      <c r="B5" s="36"/>
      <c r="C5" s="22"/>
      <c r="D5" s="22"/>
      <c r="E5" s="22"/>
      <c r="F5" s="22"/>
      <c r="G5" s="22"/>
      <c r="H5" s="22"/>
      <c r="I5" s="22"/>
      <c r="J5" s="22"/>
      <c r="K5" s="22"/>
      <c r="L5" s="22"/>
      <c r="M5" s="22"/>
      <c r="N5" s="22"/>
      <c r="O5" s="22"/>
      <c r="P5" s="22"/>
      <c r="Q5" s="22"/>
      <c r="R5" s="22"/>
      <c r="S5" s="3"/>
    </row>
    <row r="6" spans="1:19" x14ac:dyDescent="0.25">
      <c r="A6" s="4">
        <v>1</v>
      </c>
      <c r="B6" s="56"/>
      <c r="C6" s="48"/>
      <c r="D6" s="48"/>
      <c r="E6" s="48"/>
      <c r="F6" s="48"/>
      <c r="G6" s="48"/>
      <c r="H6" s="48"/>
      <c r="I6" s="48"/>
      <c r="J6" s="48"/>
      <c r="K6" s="48"/>
      <c r="L6" s="48"/>
      <c r="M6" s="48"/>
      <c r="N6" s="48"/>
      <c r="O6" s="48"/>
      <c r="P6" s="48"/>
      <c r="Q6" s="21">
        <f t="shared" ref="Q6:Q38" si="0">SUM(C6:P6)</f>
        <v>0</v>
      </c>
      <c r="R6" s="21">
        <f>+B6-Q6</f>
        <v>0</v>
      </c>
      <c r="S6" s="3"/>
    </row>
    <row r="7" spans="1:19" x14ac:dyDescent="0.25">
      <c r="A7" s="4">
        <v>2</v>
      </c>
      <c r="B7" s="56"/>
      <c r="C7" s="48"/>
      <c r="D7" s="48"/>
      <c r="E7" s="48"/>
      <c r="F7" s="48"/>
      <c r="G7" s="48"/>
      <c r="H7" s="48"/>
      <c r="I7" s="48"/>
      <c r="J7" s="48"/>
      <c r="K7" s="48"/>
      <c r="L7" s="48"/>
      <c r="M7" s="48"/>
      <c r="N7" s="48"/>
      <c r="O7" s="48"/>
      <c r="P7" s="48"/>
      <c r="Q7" s="21">
        <f t="shared" si="0"/>
        <v>0</v>
      </c>
      <c r="R7" s="21">
        <f>+B7-Q7+R6</f>
        <v>0</v>
      </c>
      <c r="S7" s="3"/>
    </row>
    <row r="8" spans="1:19" x14ac:dyDescent="0.25">
      <c r="A8" s="4">
        <v>3</v>
      </c>
      <c r="B8" s="56"/>
      <c r="C8" s="48"/>
      <c r="D8" s="48"/>
      <c r="E8" s="48"/>
      <c r="F8" s="48"/>
      <c r="G8" s="48"/>
      <c r="H8" s="48"/>
      <c r="I8" s="48"/>
      <c r="J8" s="48"/>
      <c r="K8" s="48"/>
      <c r="L8" s="48"/>
      <c r="M8" s="48"/>
      <c r="N8" s="48"/>
      <c r="O8" s="48"/>
      <c r="P8" s="48"/>
      <c r="Q8" s="21">
        <f t="shared" si="0"/>
        <v>0</v>
      </c>
      <c r="R8" s="21">
        <f t="shared" ref="R8:R37" si="1">+B8-Q8+R7</f>
        <v>0</v>
      </c>
      <c r="S8" s="3"/>
    </row>
    <row r="9" spans="1:19" x14ac:dyDescent="0.25">
      <c r="A9" s="4">
        <v>4</v>
      </c>
      <c r="B9" s="56"/>
      <c r="C9" s="48"/>
      <c r="D9" s="48"/>
      <c r="E9" s="48"/>
      <c r="F9" s="48"/>
      <c r="G9" s="48"/>
      <c r="H9" s="48"/>
      <c r="I9" s="48"/>
      <c r="J9" s="48"/>
      <c r="K9" s="48"/>
      <c r="L9" s="48"/>
      <c r="M9" s="48"/>
      <c r="N9" s="48"/>
      <c r="O9" s="48"/>
      <c r="P9" s="48"/>
      <c r="Q9" s="21">
        <f t="shared" si="0"/>
        <v>0</v>
      </c>
      <c r="R9" s="21">
        <f t="shared" si="1"/>
        <v>0</v>
      </c>
      <c r="S9" s="3"/>
    </row>
    <row r="10" spans="1:19" x14ac:dyDescent="0.25">
      <c r="A10" s="4">
        <v>5</v>
      </c>
      <c r="B10" s="56"/>
      <c r="C10" s="48"/>
      <c r="D10" s="48"/>
      <c r="E10" s="48"/>
      <c r="F10" s="49"/>
      <c r="G10" s="48"/>
      <c r="H10" s="48"/>
      <c r="I10" s="48"/>
      <c r="J10" s="48"/>
      <c r="K10" s="48"/>
      <c r="L10" s="48"/>
      <c r="M10" s="48"/>
      <c r="N10" s="48"/>
      <c r="O10" s="48"/>
      <c r="P10" s="48"/>
      <c r="Q10" s="21">
        <f t="shared" si="0"/>
        <v>0</v>
      </c>
      <c r="R10" s="21">
        <f t="shared" si="1"/>
        <v>0</v>
      </c>
      <c r="S10" s="3"/>
    </row>
    <row r="11" spans="1:19" x14ac:dyDescent="0.25">
      <c r="A11" s="4">
        <v>6</v>
      </c>
      <c r="B11" s="56"/>
      <c r="C11" s="48"/>
      <c r="D11" s="48"/>
      <c r="E11" s="49"/>
      <c r="F11" s="48"/>
      <c r="G11" s="48"/>
      <c r="H11" s="48"/>
      <c r="I11" s="48"/>
      <c r="J11" s="48"/>
      <c r="K11" s="48"/>
      <c r="L11" s="48"/>
      <c r="M11" s="48"/>
      <c r="N11" s="48"/>
      <c r="O11" s="48"/>
      <c r="P11" s="48"/>
      <c r="Q11" s="21">
        <f t="shared" si="0"/>
        <v>0</v>
      </c>
      <c r="R11" s="21">
        <f t="shared" si="1"/>
        <v>0</v>
      </c>
      <c r="S11" s="3"/>
    </row>
    <row r="12" spans="1:19" x14ac:dyDescent="0.25">
      <c r="A12" s="4">
        <v>7</v>
      </c>
      <c r="B12" s="56"/>
      <c r="C12" s="48"/>
      <c r="D12" s="48"/>
      <c r="E12" s="48"/>
      <c r="F12" s="48"/>
      <c r="G12" s="48"/>
      <c r="H12" s="48"/>
      <c r="I12" s="48"/>
      <c r="J12" s="48"/>
      <c r="K12" s="48"/>
      <c r="L12" s="48"/>
      <c r="M12" s="48"/>
      <c r="N12" s="48"/>
      <c r="O12" s="48"/>
      <c r="P12" s="48"/>
      <c r="Q12" s="21">
        <f t="shared" si="0"/>
        <v>0</v>
      </c>
      <c r="R12" s="21">
        <f t="shared" si="1"/>
        <v>0</v>
      </c>
      <c r="S12" s="3"/>
    </row>
    <row r="13" spans="1:19" x14ac:dyDescent="0.25">
      <c r="A13" s="4">
        <v>8</v>
      </c>
      <c r="B13" s="56"/>
      <c r="C13" s="48"/>
      <c r="D13" s="48"/>
      <c r="E13" s="48"/>
      <c r="F13" s="48"/>
      <c r="G13" s="48"/>
      <c r="H13" s="48"/>
      <c r="I13" s="48"/>
      <c r="J13" s="48"/>
      <c r="K13" s="48"/>
      <c r="L13" s="48"/>
      <c r="M13" s="48"/>
      <c r="N13" s="48"/>
      <c r="O13" s="48"/>
      <c r="P13" s="48"/>
      <c r="Q13" s="21">
        <f t="shared" si="0"/>
        <v>0</v>
      </c>
      <c r="R13" s="21">
        <f t="shared" si="1"/>
        <v>0</v>
      </c>
      <c r="S13" s="3"/>
    </row>
    <row r="14" spans="1:19" x14ac:dyDescent="0.25">
      <c r="A14" s="4">
        <v>9</v>
      </c>
      <c r="B14" s="56"/>
      <c r="C14" s="48"/>
      <c r="D14" s="48"/>
      <c r="E14" s="48"/>
      <c r="F14" s="48"/>
      <c r="G14" s="48"/>
      <c r="H14" s="49"/>
      <c r="I14" s="48"/>
      <c r="J14" s="48"/>
      <c r="K14" s="48"/>
      <c r="L14" s="48"/>
      <c r="M14" s="48"/>
      <c r="N14" s="48"/>
      <c r="O14" s="48"/>
      <c r="P14" s="48"/>
      <c r="Q14" s="21">
        <f t="shared" si="0"/>
        <v>0</v>
      </c>
      <c r="R14" s="21">
        <f t="shared" si="1"/>
        <v>0</v>
      </c>
      <c r="S14" s="3"/>
    </row>
    <row r="15" spans="1:19" x14ac:dyDescent="0.25">
      <c r="A15" s="4">
        <v>10</v>
      </c>
      <c r="B15" s="56"/>
      <c r="C15" s="48"/>
      <c r="D15" s="48"/>
      <c r="E15" s="48"/>
      <c r="F15" s="48"/>
      <c r="G15" s="48"/>
      <c r="H15" s="49"/>
      <c r="I15" s="48"/>
      <c r="J15" s="48"/>
      <c r="K15" s="48"/>
      <c r="L15" s="48"/>
      <c r="M15" s="48"/>
      <c r="N15" s="48"/>
      <c r="O15" s="48"/>
      <c r="P15" s="48"/>
      <c r="Q15" s="21">
        <f t="shared" si="0"/>
        <v>0</v>
      </c>
      <c r="R15" s="21">
        <f t="shared" si="1"/>
        <v>0</v>
      </c>
      <c r="S15" s="3"/>
    </row>
    <row r="16" spans="1:19" x14ac:dyDescent="0.25">
      <c r="A16" s="4">
        <v>11</v>
      </c>
      <c r="B16" s="56"/>
      <c r="C16" s="48"/>
      <c r="D16" s="48"/>
      <c r="E16" s="48"/>
      <c r="F16" s="48"/>
      <c r="G16" s="48"/>
      <c r="H16" s="48"/>
      <c r="I16" s="48"/>
      <c r="J16" s="48"/>
      <c r="K16" s="48"/>
      <c r="L16" s="48"/>
      <c r="M16" s="48"/>
      <c r="N16" s="48"/>
      <c r="O16" s="48"/>
      <c r="P16" s="48"/>
      <c r="Q16" s="21">
        <f t="shared" si="0"/>
        <v>0</v>
      </c>
      <c r="R16" s="21">
        <f t="shared" si="1"/>
        <v>0</v>
      </c>
      <c r="S16" s="3"/>
    </row>
    <row r="17" spans="1:20" x14ac:dyDescent="0.25">
      <c r="A17" s="4">
        <v>12</v>
      </c>
      <c r="B17" s="56"/>
      <c r="C17" s="48"/>
      <c r="D17" s="48"/>
      <c r="E17" s="48"/>
      <c r="F17" s="48"/>
      <c r="G17" s="48"/>
      <c r="H17" s="48"/>
      <c r="I17" s="48"/>
      <c r="J17" s="48"/>
      <c r="K17" s="48"/>
      <c r="L17" s="48"/>
      <c r="M17" s="48"/>
      <c r="N17" s="48"/>
      <c r="O17" s="48"/>
      <c r="P17" s="48"/>
      <c r="Q17" s="21">
        <f t="shared" si="0"/>
        <v>0</v>
      </c>
      <c r="R17" s="21">
        <f t="shared" si="1"/>
        <v>0</v>
      </c>
      <c r="S17" s="3"/>
    </row>
    <row r="18" spans="1:20" x14ac:dyDescent="0.25">
      <c r="A18" s="4">
        <v>13</v>
      </c>
      <c r="B18" s="56"/>
      <c r="C18" s="48"/>
      <c r="D18" s="48"/>
      <c r="E18" s="48"/>
      <c r="F18" s="48"/>
      <c r="G18" s="48"/>
      <c r="H18" s="48"/>
      <c r="I18" s="48"/>
      <c r="J18" s="48"/>
      <c r="K18" s="48"/>
      <c r="L18" s="48"/>
      <c r="M18" s="48"/>
      <c r="N18" s="48"/>
      <c r="O18" s="48"/>
      <c r="P18" s="48"/>
      <c r="Q18" s="21">
        <f t="shared" si="0"/>
        <v>0</v>
      </c>
      <c r="R18" s="21">
        <f t="shared" si="1"/>
        <v>0</v>
      </c>
      <c r="S18" s="3"/>
    </row>
    <row r="19" spans="1:20" x14ac:dyDescent="0.25">
      <c r="A19" s="4">
        <v>14</v>
      </c>
      <c r="B19" s="56"/>
      <c r="C19" s="48"/>
      <c r="D19" s="48"/>
      <c r="E19" s="48"/>
      <c r="F19" s="48"/>
      <c r="G19" s="48"/>
      <c r="H19" s="48"/>
      <c r="I19" s="48"/>
      <c r="J19" s="48"/>
      <c r="K19" s="48"/>
      <c r="L19" s="48"/>
      <c r="M19" s="48"/>
      <c r="N19" s="48"/>
      <c r="O19" s="48"/>
      <c r="P19" s="48"/>
      <c r="Q19" s="21">
        <f t="shared" si="0"/>
        <v>0</v>
      </c>
      <c r="R19" s="21">
        <f t="shared" si="1"/>
        <v>0</v>
      </c>
      <c r="S19" s="3"/>
    </row>
    <row r="20" spans="1:20" ht="13.8" thickBot="1" x14ac:dyDescent="0.3">
      <c r="A20" s="4">
        <v>15</v>
      </c>
      <c r="B20" s="56"/>
      <c r="C20" s="48"/>
      <c r="D20" s="48"/>
      <c r="E20" s="48"/>
      <c r="F20" s="48"/>
      <c r="G20" s="48"/>
      <c r="H20" s="48"/>
      <c r="I20" s="48"/>
      <c r="J20" s="48"/>
      <c r="K20" s="48"/>
      <c r="L20" s="48"/>
      <c r="M20" s="48"/>
      <c r="N20" s="48"/>
      <c r="O20" s="48"/>
      <c r="P20" s="48"/>
      <c r="Q20" s="21">
        <f t="shared" si="0"/>
        <v>0</v>
      </c>
      <c r="R20" s="21">
        <f t="shared" si="1"/>
        <v>0</v>
      </c>
      <c r="S20" s="3"/>
    </row>
    <row r="21" spans="1:20" s="1" customFormat="1" ht="27" thickBot="1" x14ac:dyDescent="0.3">
      <c r="A21" s="23" t="s">
        <v>14</v>
      </c>
      <c r="B21" s="37">
        <f>SUM(B6:B20)</f>
        <v>0</v>
      </c>
      <c r="C21" s="24">
        <f t="shared" ref="C21:P21" si="2">SUM(C6:C20)</f>
        <v>0</v>
      </c>
      <c r="D21" s="24">
        <f t="shared" si="2"/>
        <v>0</v>
      </c>
      <c r="E21" s="24">
        <f t="shared" si="2"/>
        <v>0</v>
      </c>
      <c r="F21" s="24">
        <f t="shared" si="2"/>
        <v>0</v>
      </c>
      <c r="G21" s="24">
        <f t="shared" si="2"/>
        <v>0</v>
      </c>
      <c r="H21" s="24">
        <f t="shared" si="2"/>
        <v>0</v>
      </c>
      <c r="I21" s="24">
        <f t="shared" si="2"/>
        <v>0</v>
      </c>
      <c r="J21" s="24">
        <f t="shared" si="2"/>
        <v>0</v>
      </c>
      <c r="K21" s="24">
        <f t="shared" si="2"/>
        <v>0</v>
      </c>
      <c r="L21" s="24">
        <f t="shared" si="2"/>
        <v>0</v>
      </c>
      <c r="M21" s="24">
        <f t="shared" si="2"/>
        <v>0</v>
      </c>
      <c r="N21" s="24">
        <f t="shared" si="2"/>
        <v>0</v>
      </c>
      <c r="O21" s="24">
        <f t="shared" si="2"/>
        <v>0</v>
      </c>
      <c r="P21" s="24">
        <f t="shared" si="2"/>
        <v>0</v>
      </c>
      <c r="Q21" s="24">
        <f t="shared" si="0"/>
        <v>0</v>
      </c>
      <c r="R21" s="25">
        <f>+B21-Q21</f>
        <v>0</v>
      </c>
      <c r="S21" s="21"/>
      <c r="T21"/>
    </row>
    <row r="22" spans="1:20" x14ac:dyDescent="0.25">
      <c r="A22" s="4">
        <v>16</v>
      </c>
      <c r="B22" s="56"/>
      <c r="C22" s="48"/>
      <c r="D22" s="48"/>
      <c r="E22" s="48"/>
      <c r="F22" s="48"/>
      <c r="G22" s="48"/>
      <c r="H22" s="48"/>
      <c r="I22" s="48"/>
      <c r="J22" s="48"/>
      <c r="K22" s="48"/>
      <c r="L22" s="48"/>
      <c r="M22" s="48"/>
      <c r="N22" s="48"/>
      <c r="O22" s="48"/>
      <c r="P22" s="48"/>
      <c r="Q22" s="21">
        <f t="shared" si="0"/>
        <v>0</v>
      </c>
      <c r="R22" s="21">
        <f t="shared" si="1"/>
        <v>0</v>
      </c>
      <c r="S22" s="3"/>
    </row>
    <row r="23" spans="1:20" x14ac:dyDescent="0.25">
      <c r="A23" s="4">
        <v>17</v>
      </c>
      <c r="B23" s="56"/>
      <c r="C23" s="48"/>
      <c r="D23" s="48"/>
      <c r="E23" s="48"/>
      <c r="F23" s="48"/>
      <c r="G23" s="48"/>
      <c r="H23" s="48"/>
      <c r="I23" s="48"/>
      <c r="J23" s="48"/>
      <c r="K23" s="48"/>
      <c r="L23" s="48"/>
      <c r="M23" s="48"/>
      <c r="N23" s="48"/>
      <c r="O23" s="48"/>
      <c r="P23" s="48"/>
      <c r="Q23" s="21">
        <f t="shared" si="0"/>
        <v>0</v>
      </c>
      <c r="R23" s="21">
        <f t="shared" si="1"/>
        <v>0</v>
      </c>
      <c r="S23" s="3"/>
    </row>
    <row r="24" spans="1:20" x14ac:dyDescent="0.25">
      <c r="A24" s="4">
        <v>18</v>
      </c>
      <c r="B24" s="56"/>
      <c r="C24" s="48"/>
      <c r="D24" s="48"/>
      <c r="E24" s="48"/>
      <c r="F24" s="48"/>
      <c r="G24" s="48"/>
      <c r="H24" s="48"/>
      <c r="I24" s="48"/>
      <c r="J24" s="48"/>
      <c r="K24" s="48"/>
      <c r="L24" s="48"/>
      <c r="M24" s="48"/>
      <c r="N24" s="48"/>
      <c r="O24" s="48"/>
      <c r="P24" s="48"/>
      <c r="Q24" s="21">
        <f t="shared" si="0"/>
        <v>0</v>
      </c>
      <c r="R24" s="21">
        <f t="shared" si="1"/>
        <v>0</v>
      </c>
      <c r="S24" s="3"/>
    </row>
    <row r="25" spans="1:20" x14ac:dyDescent="0.25">
      <c r="A25" s="4">
        <v>19</v>
      </c>
      <c r="B25" s="56"/>
      <c r="C25" s="48"/>
      <c r="D25" s="48"/>
      <c r="E25" s="48"/>
      <c r="F25" s="48"/>
      <c r="G25" s="48"/>
      <c r="H25" s="48"/>
      <c r="I25" s="48"/>
      <c r="J25" s="48"/>
      <c r="K25" s="48"/>
      <c r="L25" s="48"/>
      <c r="M25" s="48"/>
      <c r="N25" s="48"/>
      <c r="O25" s="48"/>
      <c r="P25" s="48"/>
      <c r="Q25" s="21">
        <f t="shared" si="0"/>
        <v>0</v>
      </c>
      <c r="R25" s="21">
        <f t="shared" si="1"/>
        <v>0</v>
      </c>
      <c r="S25" s="3"/>
    </row>
    <row r="26" spans="1:20" x14ac:dyDescent="0.25">
      <c r="A26" s="4">
        <v>20</v>
      </c>
      <c r="B26" s="56"/>
      <c r="C26" s="48"/>
      <c r="D26" s="48"/>
      <c r="E26" s="48"/>
      <c r="F26" s="48"/>
      <c r="G26" s="48"/>
      <c r="H26" s="48"/>
      <c r="I26" s="48"/>
      <c r="J26" s="48"/>
      <c r="K26" s="48"/>
      <c r="L26" s="48"/>
      <c r="M26" s="48"/>
      <c r="N26" s="48"/>
      <c r="O26" s="48"/>
      <c r="P26" s="48"/>
      <c r="Q26" s="21">
        <f t="shared" si="0"/>
        <v>0</v>
      </c>
      <c r="R26" s="21">
        <f t="shared" si="1"/>
        <v>0</v>
      </c>
      <c r="S26" s="3"/>
    </row>
    <row r="27" spans="1:20" x14ac:dyDescent="0.25">
      <c r="A27" s="4">
        <v>21</v>
      </c>
      <c r="B27" s="56"/>
      <c r="C27" s="48"/>
      <c r="D27" s="48"/>
      <c r="E27" s="48"/>
      <c r="F27" s="48"/>
      <c r="G27" s="48"/>
      <c r="H27" s="48"/>
      <c r="I27" s="48"/>
      <c r="J27" s="48"/>
      <c r="K27" s="48"/>
      <c r="L27" s="48"/>
      <c r="M27" s="48"/>
      <c r="N27" s="48"/>
      <c r="O27" s="48"/>
      <c r="P27" s="48"/>
      <c r="Q27" s="21">
        <f t="shared" si="0"/>
        <v>0</v>
      </c>
      <c r="R27" s="21">
        <f t="shared" si="1"/>
        <v>0</v>
      </c>
      <c r="S27" s="3"/>
    </row>
    <row r="28" spans="1:20" x14ac:dyDescent="0.25">
      <c r="A28" s="4">
        <v>22</v>
      </c>
      <c r="B28" s="56"/>
      <c r="C28" s="48"/>
      <c r="D28" s="48"/>
      <c r="E28" s="48"/>
      <c r="F28" s="48"/>
      <c r="G28" s="48"/>
      <c r="H28" s="48"/>
      <c r="I28" s="48"/>
      <c r="J28" s="48"/>
      <c r="K28" s="48"/>
      <c r="L28" s="48"/>
      <c r="M28" s="48"/>
      <c r="N28" s="48"/>
      <c r="O28" s="48"/>
      <c r="P28" s="48"/>
      <c r="Q28" s="21">
        <f t="shared" si="0"/>
        <v>0</v>
      </c>
      <c r="R28" s="21">
        <f t="shared" si="1"/>
        <v>0</v>
      </c>
      <c r="S28" s="3"/>
    </row>
    <row r="29" spans="1:20" x14ac:dyDescent="0.25">
      <c r="A29" s="4">
        <v>23</v>
      </c>
      <c r="B29" s="56"/>
      <c r="C29" s="48"/>
      <c r="D29" s="48"/>
      <c r="E29" s="48"/>
      <c r="F29" s="48"/>
      <c r="G29" s="48"/>
      <c r="H29" s="48"/>
      <c r="I29" s="48"/>
      <c r="J29" s="48"/>
      <c r="K29" s="48"/>
      <c r="L29" s="48"/>
      <c r="M29" s="48"/>
      <c r="N29" s="48"/>
      <c r="O29" s="48"/>
      <c r="P29" s="48"/>
      <c r="Q29" s="21">
        <f t="shared" si="0"/>
        <v>0</v>
      </c>
      <c r="R29" s="21">
        <f t="shared" si="1"/>
        <v>0</v>
      </c>
      <c r="S29" s="3"/>
    </row>
    <row r="30" spans="1:20" x14ac:dyDescent="0.25">
      <c r="A30" s="4">
        <v>24</v>
      </c>
      <c r="B30" s="56"/>
      <c r="C30" s="48"/>
      <c r="D30" s="48"/>
      <c r="E30" s="48"/>
      <c r="F30" s="48"/>
      <c r="G30" s="48"/>
      <c r="H30" s="48"/>
      <c r="I30" s="48"/>
      <c r="J30" s="48"/>
      <c r="K30" s="48"/>
      <c r="L30" s="48"/>
      <c r="M30" s="48"/>
      <c r="N30" s="48"/>
      <c r="O30" s="48"/>
      <c r="P30" s="48"/>
      <c r="Q30" s="21">
        <f t="shared" si="0"/>
        <v>0</v>
      </c>
      <c r="R30" s="21">
        <f t="shared" si="1"/>
        <v>0</v>
      </c>
      <c r="S30" s="3"/>
    </row>
    <row r="31" spans="1:20" x14ac:dyDescent="0.25">
      <c r="A31" s="4">
        <v>25</v>
      </c>
      <c r="B31" s="56"/>
      <c r="C31" s="48"/>
      <c r="D31" s="48"/>
      <c r="E31" s="48"/>
      <c r="F31" s="48"/>
      <c r="G31" s="48"/>
      <c r="H31" s="48"/>
      <c r="I31" s="48"/>
      <c r="J31" s="48"/>
      <c r="K31" s="48"/>
      <c r="L31" s="48"/>
      <c r="M31" s="48"/>
      <c r="N31" s="48"/>
      <c r="O31" s="48"/>
      <c r="P31" s="48"/>
      <c r="Q31" s="21">
        <f t="shared" si="0"/>
        <v>0</v>
      </c>
      <c r="R31" s="21">
        <f t="shared" si="1"/>
        <v>0</v>
      </c>
      <c r="S31" s="3"/>
    </row>
    <row r="32" spans="1:20" x14ac:dyDescent="0.25">
      <c r="A32" s="4">
        <v>26</v>
      </c>
      <c r="B32" s="56"/>
      <c r="C32" s="48"/>
      <c r="D32" s="48"/>
      <c r="E32" s="48"/>
      <c r="F32" s="48"/>
      <c r="G32" s="48"/>
      <c r="H32" s="48"/>
      <c r="I32" s="48"/>
      <c r="J32" s="48"/>
      <c r="K32" s="48"/>
      <c r="L32" s="48"/>
      <c r="M32" s="48"/>
      <c r="N32" s="48"/>
      <c r="O32" s="48"/>
      <c r="P32" s="48"/>
      <c r="Q32" s="21">
        <f t="shared" si="0"/>
        <v>0</v>
      </c>
      <c r="R32" s="21">
        <f t="shared" si="1"/>
        <v>0</v>
      </c>
      <c r="S32" s="3"/>
    </row>
    <row r="33" spans="1:19" x14ac:dyDescent="0.25">
      <c r="A33" s="4">
        <v>27</v>
      </c>
      <c r="B33" s="56"/>
      <c r="C33" s="48"/>
      <c r="D33" s="48"/>
      <c r="E33" s="48"/>
      <c r="F33" s="48"/>
      <c r="G33" s="48"/>
      <c r="H33" s="48"/>
      <c r="I33" s="48"/>
      <c r="J33" s="48"/>
      <c r="K33" s="48"/>
      <c r="L33" s="48"/>
      <c r="M33" s="48"/>
      <c r="N33" s="48"/>
      <c r="O33" s="48"/>
      <c r="P33" s="48"/>
      <c r="Q33" s="21">
        <f t="shared" si="0"/>
        <v>0</v>
      </c>
      <c r="R33" s="21">
        <f t="shared" si="1"/>
        <v>0</v>
      </c>
      <c r="S33" s="3"/>
    </row>
    <row r="34" spans="1:19" x14ac:dyDescent="0.25">
      <c r="A34" s="4">
        <v>28</v>
      </c>
      <c r="B34" s="56"/>
      <c r="C34" s="48"/>
      <c r="D34" s="48"/>
      <c r="E34" s="48"/>
      <c r="F34" s="48"/>
      <c r="G34" s="48"/>
      <c r="H34" s="48"/>
      <c r="I34" s="48"/>
      <c r="J34" s="48"/>
      <c r="K34" s="48"/>
      <c r="L34" s="48"/>
      <c r="M34" s="48"/>
      <c r="N34" s="48"/>
      <c r="O34" s="48"/>
      <c r="P34" s="48"/>
      <c r="Q34" s="21">
        <f t="shared" si="0"/>
        <v>0</v>
      </c>
      <c r="R34" s="21">
        <f t="shared" si="1"/>
        <v>0</v>
      </c>
      <c r="S34" s="3"/>
    </row>
    <row r="35" spans="1:19" x14ac:dyDescent="0.25">
      <c r="A35" s="4">
        <v>29</v>
      </c>
      <c r="B35" s="56"/>
      <c r="C35" s="48"/>
      <c r="D35" s="48"/>
      <c r="E35" s="48"/>
      <c r="F35" s="48"/>
      <c r="G35" s="48"/>
      <c r="H35" s="48"/>
      <c r="I35" s="48"/>
      <c r="J35" s="48"/>
      <c r="K35" s="48"/>
      <c r="L35" s="48"/>
      <c r="M35" s="48"/>
      <c r="N35" s="48"/>
      <c r="O35" s="48"/>
      <c r="P35" s="48"/>
      <c r="Q35" s="21">
        <f t="shared" si="0"/>
        <v>0</v>
      </c>
      <c r="R35" s="21">
        <f t="shared" si="1"/>
        <v>0</v>
      </c>
      <c r="S35" s="3"/>
    </row>
    <row r="36" spans="1:19" x14ac:dyDescent="0.25">
      <c r="A36" s="4">
        <v>30</v>
      </c>
      <c r="B36" s="56"/>
      <c r="C36" s="48"/>
      <c r="D36" s="48"/>
      <c r="E36" s="48"/>
      <c r="F36" s="48"/>
      <c r="G36" s="48"/>
      <c r="H36" s="48"/>
      <c r="I36" s="48"/>
      <c r="J36" s="48"/>
      <c r="K36" s="48"/>
      <c r="L36" s="48"/>
      <c r="M36" s="48"/>
      <c r="N36" s="48"/>
      <c r="O36" s="48"/>
      <c r="P36" s="48"/>
      <c r="Q36" s="21">
        <f t="shared" si="0"/>
        <v>0</v>
      </c>
      <c r="R36" s="21">
        <f t="shared" si="1"/>
        <v>0</v>
      </c>
      <c r="S36" s="3"/>
    </row>
    <row r="37" spans="1:19" ht="13.8" thickBot="1" x14ac:dyDescent="0.3">
      <c r="A37" s="4">
        <v>31</v>
      </c>
      <c r="B37" s="57"/>
      <c r="C37" s="50"/>
      <c r="D37" s="50"/>
      <c r="E37" s="50"/>
      <c r="F37" s="50"/>
      <c r="G37" s="50"/>
      <c r="H37" s="50"/>
      <c r="I37" s="50"/>
      <c r="J37" s="50"/>
      <c r="K37" s="50"/>
      <c r="L37" s="50"/>
      <c r="M37" s="50"/>
      <c r="N37" s="50"/>
      <c r="O37" s="50"/>
      <c r="P37" s="50"/>
      <c r="Q37" s="21">
        <f t="shared" si="0"/>
        <v>0</v>
      </c>
      <c r="R37" s="21">
        <f t="shared" si="1"/>
        <v>0</v>
      </c>
      <c r="S37" s="3"/>
    </row>
    <row r="38" spans="1:19" ht="27" thickBot="1" x14ac:dyDescent="0.3">
      <c r="A38" s="20" t="s">
        <v>44</v>
      </c>
      <c r="B38" s="38">
        <f t="shared" ref="B38:P38" si="3">SUM(B21:B37)</f>
        <v>0</v>
      </c>
      <c r="C38" s="26">
        <f t="shared" si="3"/>
        <v>0</v>
      </c>
      <c r="D38" s="26">
        <f t="shared" si="3"/>
        <v>0</v>
      </c>
      <c r="E38" s="26">
        <f t="shared" si="3"/>
        <v>0</v>
      </c>
      <c r="F38" s="26">
        <f t="shared" si="3"/>
        <v>0</v>
      </c>
      <c r="G38" s="26">
        <f t="shared" si="3"/>
        <v>0</v>
      </c>
      <c r="H38" s="26">
        <f t="shared" si="3"/>
        <v>0</v>
      </c>
      <c r="I38" s="26">
        <f t="shared" si="3"/>
        <v>0</v>
      </c>
      <c r="J38" s="26">
        <f t="shared" si="3"/>
        <v>0</v>
      </c>
      <c r="K38" s="26">
        <f t="shared" si="3"/>
        <v>0</v>
      </c>
      <c r="L38" s="26">
        <f t="shared" si="3"/>
        <v>0</v>
      </c>
      <c r="M38" s="26">
        <f t="shared" si="3"/>
        <v>0</v>
      </c>
      <c r="N38" s="26">
        <f t="shared" si="3"/>
        <v>0</v>
      </c>
      <c r="O38" s="26">
        <f t="shared" si="3"/>
        <v>0</v>
      </c>
      <c r="P38" s="26">
        <f t="shared" si="3"/>
        <v>0</v>
      </c>
      <c r="Q38" s="26">
        <f t="shared" si="0"/>
        <v>0</v>
      </c>
      <c r="R38" s="25">
        <f>+B38-Q38</f>
        <v>0</v>
      </c>
      <c r="S38" s="3"/>
    </row>
    <row r="39" spans="1:19" ht="26.4" x14ac:dyDescent="0.25">
      <c r="A39" s="20" t="s">
        <v>45</v>
      </c>
      <c r="B39" s="38">
        <f>-B4+B38</f>
        <v>0</v>
      </c>
      <c r="C39" s="26">
        <f t="shared" ref="C39:Q39" si="4">+C4-C38</f>
        <v>0</v>
      </c>
      <c r="D39" s="26">
        <f t="shared" si="4"/>
        <v>0</v>
      </c>
      <c r="E39" s="26">
        <f t="shared" si="4"/>
        <v>0</v>
      </c>
      <c r="F39" s="26">
        <f t="shared" si="4"/>
        <v>0</v>
      </c>
      <c r="G39" s="26">
        <f t="shared" si="4"/>
        <v>0</v>
      </c>
      <c r="H39" s="26">
        <f t="shared" si="4"/>
        <v>0</v>
      </c>
      <c r="I39" s="26">
        <f t="shared" si="4"/>
        <v>0</v>
      </c>
      <c r="J39" s="26">
        <f t="shared" si="4"/>
        <v>0</v>
      </c>
      <c r="K39" s="26">
        <f t="shared" si="4"/>
        <v>0</v>
      </c>
      <c r="L39" s="26">
        <f t="shared" si="4"/>
        <v>0</v>
      </c>
      <c r="M39" s="26">
        <f t="shared" si="4"/>
        <v>0</v>
      </c>
      <c r="N39" s="26">
        <f t="shared" si="4"/>
        <v>0</v>
      </c>
      <c r="O39" s="26">
        <f t="shared" si="4"/>
        <v>0</v>
      </c>
      <c r="P39" s="26">
        <f t="shared" si="4"/>
        <v>0</v>
      </c>
      <c r="Q39" s="26">
        <f t="shared" si="4"/>
        <v>0</v>
      </c>
      <c r="R39" s="26">
        <f>+R4+R38</f>
        <v>0</v>
      </c>
      <c r="S39" s="3"/>
    </row>
    <row r="40" spans="1:19" x14ac:dyDescent="0.25">
      <c r="A40" s="4"/>
      <c r="B40" s="39"/>
      <c r="C40" s="27"/>
      <c r="D40" s="27"/>
      <c r="E40" s="27"/>
      <c r="F40" s="27"/>
      <c r="G40" s="27"/>
      <c r="H40" s="27"/>
      <c r="I40" s="27"/>
      <c r="J40" s="27"/>
      <c r="K40" s="27"/>
      <c r="L40" s="27"/>
      <c r="M40" s="27"/>
      <c r="N40" s="27"/>
      <c r="O40" s="27"/>
      <c r="P40" s="27"/>
      <c r="Q40" s="27"/>
      <c r="R40" s="27"/>
      <c r="S40" s="3"/>
    </row>
    <row r="41" spans="1:19" ht="26.4" x14ac:dyDescent="0.25">
      <c r="A41" s="20" t="s">
        <v>15</v>
      </c>
      <c r="B41" s="35">
        <f>+'Monthly Budget'!B26</f>
        <v>0</v>
      </c>
      <c r="C41" s="35">
        <f>+'Monthly Budget'!C26</f>
        <v>0</v>
      </c>
      <c r="D41" s="35">
        <f>+'Monthly Budget'!D26</f>
        <v>0</v>
      </c>
      <c r="E41" s="35">
        <f>+'Monthly Budget'!E26</f>
        <v>0</v>
      </c>
      <c r="F41" s="35">
        <f>+'Monthly Budget'!F26</f>
        <v>0</v>
      </c>
      <c r="G41" s="35">
        <f>+'Monthly Budget'!G26</f>
        <v>0</v>
      </c>
      <c r="H41" s="35">
        <f>+'Monthly Budget'!H26</f>
        <v>0</v>
      </c>
      <c r="I41" s="35">
        <f>+'Monthly Budget'!I26</f>
        <v>0</v>
      </c>
      <c r="J41" s="35">
        <f>+'Monthly Budget'!J26</f>
        <v>0</v>
      </c>
      <c r="K41" s="35">
        <f>+'Monthly Budget'!K26</f>
        <v>0</v>
      </c>
      <c r="L41" s="35">
        <f>+'Monthly Budget'!L26</f>
        <v>0</v>
      </c>
      <c r="M41" s="35">
        <f>+'Monthly Budget'!M26</f>
        <v>0</v>
      </c>
      <c r="N41" s="35">
        <f>+'Monthly Budget'!N26</f>
        <v>0</v>
      </c>
      <c r="O41" s="35">
        <f>+'Monthly Budget'!O26</f>
        <v>0</v>
      </c>
      <c r="P41" s="35">
        <f>+'Monthly Budget'!P26</f>
        <v>0</v>
      </c>
      <c r="Q41" s="35">
        <f>+'Monthly Budget'!Q23</f>
        <v>0</v>
      </c>
      <c r="R41" s="35">
        <f>+'Monthly Budget'!R23</f>
        <v>0</v>
      </c>
      <c r="S41" s="3"/>
    </row>
    <row r="42" spans="1:19" ht="26.4" x14ac:dyDescent="0.25">
      <c r="A42" s="20" t="s">
        <v>46</v>
      </c>
      <c r="B42" s="35">
        <f>+'Actual Totals'!B28</f>
        <v>0</v>
      </c>
      <c r="C42" s="35">
        <f>+'Actual Totals'!C28</f>
        <v>0</v>
      </c>
      <c r="D42" s="35">
        <f>+'Actual Totals'!D28</f>
        <v>0</v>
      </c>
      <c r="E42" s="35">
        <f>+'Actual Totals'!E28</f>
        <v>0</v>
      </c>
      <c r="F42" s="35">
        <f>+'Actual Totals'!F28</f>
        <v>0</v>
      </c>
      <c r="G42" s="35">
        <f>+'Actual Totals'!G28</f>
        <v>0</v>
      </c>
      <c r="H42" s="35">
        <f>+'Actual Totals'!H28</f>
        <v>0</v>
      </c>
      <c r="I42" s="35">
        <f>+'Actual Totals'!I28</f>
        <v>0</v>
      </c>
      <c r="J42" s="35">
        <f>+'Actual Totals'!J28</f>
        <v>0</v>
      </c>
      <c r="K42" s="35">
        <f>+'Actual Totals'!K28</f>
        <v>0</v>
      </c>
      <c r="L42" s="35">
        <f>+'Actual Totals'!L28</f>
        <v>0</v>
      </c>
      <c r="M42" s="35">
        <f>+'Actual Totals'!M28</f>
        <v>0</v>
      </c>
      <c r="N42" s="35">
        <f>+'Actual Totals'!N28</f>
        <v>0</v>
      </c>
      <c r="O42" s="35">
        <f>+'Actual Totals'!O28</f>
        <v>0</v>
      </c>
      <c r="P42" s="35">
        <f>+'Actual Totals'!P28</f>
        <v>0</v>
      </c>
      <c r="Q42" s="35">
        <f>+'Actual Totals'!Q28</f>
        <v>0</v>
      </c>
      <c r="R42" s="35">
        <f>+'Actual Totals'!R28</f>
        <v>0</v>
      </c>
      <c r="S42" s="3"/>
    </row>
    <row r="43" spans="1:19" ht="26.4" x14ac:dyDescent="0.25">
      <c r="A43" s="20" t="s">
        <v>47</v>
      </c>
      <c r="B43" s="35">
        <f>-B41+B42</f>
        <v>0</v>
      </c>
      <c r="C43" s="35">
        <f t="shared" ref="C43:Q43" si="5">+C41-C42</f>
        <v>0</v>
      </c>
      <c r="D43" s="35">
        <f t="shared" si="5"/>
        <v>0</v>
      </c>
      <c r="E43" s="35">
        <f t="shared" si="5"/>
        <v>0</v>
      </c>
      <c r="F43" s="35">
        <f t="shared" si="5"/>
        <v>0</v>
      </c>
      <c r="G43" s="35">
        <f t="shared" si="5"/>
        <v>0</v>
      </c>
      <c r="H43" s="35">
        <f t="shared" si="5"/>
        <v>0</v>
      </c>
      <c r="I43" s="35">
        <f t="shared" si="5"/>
        <v>0</v>
      </c>
      <c r="J43" s="35">
        <f t="shared" si="5"/>
        <v>0</v>
      </c>
      <c r="K43" s="35">
        <f t="shared" si="5"/>
        <v>0</v>
      </c>
      <c r="L43" s="35">
        <f t="shared" si="5"/>
        <v>0</v>
      </c>
      <c r="M43" s="35">
        <f t="shared" si="5"/>
        <v>0</v>
      </c>
      <c r="N43" s="35">
        <f t="shared" si="5"/>
        <v>0</v>
      </c>
      <c r="O43" s="35">
        <f t="shared" si="5"/>
        <v>0</v>
      </c>
      <c r="P43" s="35">
        <f t="shared" si="5"/>
        <v>0</v>
      </c>
      <c r="Q43" s="35">
        <f t="shared" si="5"/>
        <v>0</v>
      </c>
      <c r="R43" s="35">
        <f>+R41+R42</f>
        <v>0</v>
      </c>
      <c r="S43" s="3"/>
    </row>
    <row r="44" spans="1:19" x14ac:dyDescent="0.25">
      <c r="A44" s="4"/>
      <c r="B44" s="35"/>
      <c r="S44" s="3"/>
    </row>
    <row r="45" spans="1:19" x14ac:dyDescent="0.25">
      <c r="A45" s="4"/>
      <c r="B45" s="4"/>
      <c r="C45" s="3"/>
      <c r="D45" s="3" t="s">
        <v>18</v>
      </c>
      <c r="E45" s="3"/>
      <c r="F45" s="3"/>
      <c r="G45" s="3"/>
      <c r="H45" s="4" t="s">
        <v>51</v>
      </c>
      <c r="I45" s="3"/>
      <c r="J45" s="3"/>
      <c r="K45" s="4"/>
      <c r="L45" s="4" t="s">
        <v>21</v>
      </c>
      <c r="M45" s="4"/>
      <c r="N45" s="3"/>
      <c r="O45" s="3"/>
      <c r="P45" s="3"/>
      <c r="Q45" s="3"/>
      <c r="R45" s="3"/>
      <c r="S45" s="3"/>
    </row>
    <row r="46" spans="1:19" x14ac:dyDescent="0.25">
      <c r="A46" s="20" t="s">
        <v>16</v>
      </c>
      <c r="B46" s="20"/>
      <c r="C46" s="28" t="s">
        <v>19</v>
      </c>
      <c r="D46" s="29"/>
      <c r="E46" s="30">
        <f>+B38</f>
        <v>0</v>
      </c>
      <c r="F46" s="3"/>
      <c r="G46" s="28" t="s">
        <v>19</v>
      </c>
      <c r="H46" s="29"/>
      <c r="I46" s="41">
        <f>+Apr!M46</f>
        <v>0</v>
      </c>
      <c r="J46" s="3"/>
      <c r="K46" s="42" t="s">
        <v>19</v>
      </c>
      <c r="L46" s="40"/>
      <c r="M46" s="41">
        <f>+B42</f>
        <v>0</v>
      </c>
      <c r="N46" s="3"/>
      <c r="O46" s="3"/>
      <c r="P46" s="3"/>
      <c r="Q46" s="3"/>
      <c r="R46" s="3"/>
      <c r="S46" s="3"/>
    </row>
    <row r="47" spans="1:19" ht="17.399999999999999" x14ac:dyDescent="0.3">
      <c r="A47" s="20" t="s">
        <v>17</v>
      </c>
      <c r="B47" s="20"/>
      <c r="C47" s="31" t="s">
        <v>20</v>
      </c>
      <c r="D47" s="3"/>
      <c r="E47" s="32">
        <f>+Q38</f>
        <v>0</v>
      </c>
      <c r="F47" s="19" t="s">
        <v>50</v>
      </c>
      <c r="G47" s="31" t="s">
        <v>20</v>
      </c>
      <c r="H47" s="3"/>
      <c r="I47" s="43">
        <f>+Apr!M47</f>
        <v>0</v>
      </c>
      <c r="J47" s="19" t="s">
        <v>49</v>
      </c>
      <c r="K47" s="45" t="s">
        <v>20</v>
      </c>
      <c r="L47" s="4"/>
      <c r="M47" s="43">
        <f>+Q42</f>
        <v>0</v>
      </c>
      <c r="N47" s="3"/>
      <c r="O47" s="3"/>
      <c r="P47" s="3"/>
      <c r="Q47" s="3"/>
      <c r="R47" s="3"/>
      <c r="S47" s="3"/>
    </row>
    <row r="48" spans="1:19" x14ac:dyDescent="0.25">
      <c r="A48" s="4"/>
      <c r="B48" s="4"/>
      <c r="C48" s="46" t="s">
        <v>53</v>
      </c>
      <c r="D48" s="33"/>
      <c r="E48" s="34">
        <f>+E46-E47</f>
        <v>0</v>
      </c>
      <c r="F48" s="3"/>
      <c r="G48" s="46" t="s">
        <v>53</v>
      </c>
      <c r="H48" s="33"/>
      <c r="I48" s="43">
        <f>+I46-I47</f>
        <v>0</v>
      </c>
      <c r="J48" s="3"/>
      <c r="K48" s="46" t="s">
        <v>53</v>
      </c>
      <c r="L48" s="44"/>
      <c r="M48" s="43">
        <f>+M46-M47</f>
        <v>0</v>
      </c>
      <c r="N48" s="3"/>
      <c r="O48" s="3"/>
      <c r="P48" s="3"/>
      <c r="Q48" s="3"/>
      <c r="R48" s="3"/>
      <c r="S48" s="3"/>
    </row>
    <row r="49" spans="1:19" x14ac:dyDescent="0.25">
      <c r="A49" s="4"/>
      <c r="B49" s="4"/>
      <c r="C49" s="3"/>
      <c r="D49" s="3"/>
      <c r="E49" s="3"/>
      <c r="F49" s="3"/>
      <c r="G49" s="3"/>
      <c r="H49" s="3"/>
      <c r="I49" s="3"/>
      <c r="J49" s="3"/>
      <c r="K49" s="3"/>
      <c r="L49" s="3"/>
      <c r="M49" s="3"/>
      <c r="N49" s="3"/>
      <c r="O49" s="3"/>
      <c r="P49" s="3"/>
      <c r="Q49" s="3"/>
      <c r="R49" s="3"/>
      <c r="S49" s="3"/>
    </row>
    <row r="50" spans="1:19" x14ac:dyDescent="0.25">
      <c r="A50" s="441" t="s">
        <v>296</v>
      </c>
      <c r="B50" s="4"/>
    </row>
    <row r="51" spans="1:19" x14ac:dyDescent="0.25">
      <c r="B51" s="4"/>
    </row>
  </sheetData>
  <sheetProtection algorithmName="SHA-512" hashValue="ZKWbVLe08nsX1nhM3NbomEXqFQd89Vp8jsriwJKX/OGPwu3FA1VIOOBZ7avDUjIxdxbnbP+YKy/08zhGx5V+lQ==" saltValue="GUadnDXwiunsGCdoPx+3KQ==" spinCount="100000" sheet="1" objects="1" scenarios="1" formatCells="0" formatColumns="0" selectLockedCells="1"/>
  <phoneticPr fontId="2" type="noConversion"/>
  <printOptions gridLines="1"/>
  <pageMargins left="0.56000000000000005" right="0.51" top="1" bottom="1" header="0.5" footer="0.5"/>
  <pageSetup scale="56" orientation="landscape" horizontalDpi="300" verticalDpi="300" r:id="rId1"/>
  <headerFooter alignWithMargins="0">
    <oddHeader>&amp;C&amp;"Arial,Bold"&amp;12Monthly Budget</oddHeader>
    <oddFooter>&amp;L&amp;F
&amp;A&amp;R&amp;D &amp;T</oddFooter>
  </headerFooter>
  <colBreaks count="1" manualBreakCount="1">
    <brk id="10" max="47"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6" tint="0.59999389629810485"/>
    <pageSetUpPr fitToPage="1"/>
  </sheetPr>
  <dimension ref="A1:T51"/>
  <sheetViews>
    <sheetView zoomScale="90" zoomScaleNormal="90" zoomScalePageLayoutView="90" workbookViewId="0">
      <pane xSplit="1" ySplit="5" topLeftCell="B6" activePane="bottomRight" state="frozen"/>
      <selection activeCell="C42" sqref="C42"/>
      <selection pane="topRight" activeCell="C42" sqref="C42"/>
      <selection pane="bottomLeft" activeCell="C42" sqref="C42"/>
      <selection pane="bottomRight" activeCell="C42" sqref="C42"/>
    </sheetView>
  </sheetViews>
  <sheetFormatPr defaultColWidth="8.6640625" defaultRowHeight="13.2" x14ac:dyDescent="0.25"/>
  <cols>
    <col min="1" max="1" width="13.6640625" style="2" customWidth="1"/>
    <col min="2" max="2" width="16.33203125" customWidth="1"/>
    <col min="3" max="16" width="13.6640625" customWidth="1"/>
    <col min="17" max="17" width="15.6640625" customWidth="1"/>
    <col min="18" max="18" width="14.6640625" customWidth="1"/>
  </cols>
  <sheetData>
    <row r="1" spans="1:19" s="51" customFormat="1" ht="17.399999999999999" x14ac:dyDescent="0.3">
      <c r="A1" s="18" t="s">
        <v>1</v>
      </c>
      <c r="B1" s="18" t="s">
        <v>38</v>
      </c>
      <c r="C1" s="18" t="s">
        <v>3</v>
      </c>
      <c r="D1" s="18">
        <f>'Monthly Budget'!$F$3</f>
        <v>0</v>
      </c>
      <c r="R1" s="4" t="s">
        <v>18</v>
      </c>
    </row>
    <row r="2" spans="1:19" s="4" customFormat="1" x14ac:dyDescent="0.25">
      <c r="C2" s="4" t="s">
        <v>28</v>
      </c>
      <c r="J2" s="329" t="s">
        <v>280</v>
      </c>
      <c r="M2" s="4" t="s">
        <v>282</v>
      </c>
      <c r="P2" s="4" t="s">
        <v>278</v>
      </c>
      <c r="Q2" s="4" t="s">
        <v>22</v>
      </c>
      <c r="R2" s="4" t="s">
        <v>52</v>
      </c>
    </row>
    <row r="3" spans="1:19" s="4" customFormat="1" ht="13.8" thickBot="1" x14ac:dyDescent="0.3">
      <c r="A3" s="4" t="s">
        <v>4</v>
      </c>
      <c r="B3" s="4" t="s">
        <v>5</v>
      </c>
      <c r="C3" s="4" t="s">
        <v>29</v>
      </c>
      <c r="D3" s="4" t="s">
        <v>6</v>
      </c>
      <c r="E3" s="4" t="s">
        <v>7</v>
      </c>
      <c r="F3" s="4" t="s">
        <v>8</v>
      </c>
      <c r="G3" s="4" t="s">
        <v>26</v>
      </c>
      <c r="H3" s="4" t="s">
        <v>27</v>
      </c>
      <c r="I3" s="4" t="s">
        <v>9</v>
      </c>
      <c r="J3" s="4" t="s">
        <v>279</v>
      </c>
      <c r="K3" s="4" t="s">
        <v>10</v>
      </c>
      <c r="L3" s="4" t="s">
        <v>11</v>
      </c>
      <c r="M3" s="4" t="s">
        <v>274</v>
      </c>
      <c r="N3" s="4" t="s">
        <v>12</v>
      </c>
      <c r="O3" s="4" t="s">
        <v>30</v>
      </c>
      <c r="P3" s="4" t="s">
        <v>277</v>
      </c>
      <c r="Q3" s="4" t="s">
        <v>23</v>
      </c>
      <c r="R3" s="4" t="s">
        <v>25</v>
      </c>
    </row>
    <row r="4" spans="1:19" s="1" customFormat="1" ht="27" thickBot="1" x14ac:dyDescent="0.3">
      <c r="A4" s="20" t="s">
        <v>13</v>
      </c>
      <c r="B4" s="35">
        <f>+'Monthly Budget'!B12</f>
        <v>0</v>
      </c>
      <c r="C4" s="21">
        <f>+'Monthly Budget'!C12</f>
        <v>0</v>
      </c>
      <c r="D4" s="21">
        <f>+'Monthly Budget'!D12</f>
        <v>0</v>
      </c>
      <c r="E4" s="21">
        <f>+'Monthly Budget'!E12</f>
        <v>0</v>
      </c>
      <c r="F4" s="21">
        <f>+'Monthly Budget'!F12</f>
        <v>0</v>
      </c>
      <c r="G4" s="21">
        <f>+'Monthly Budget'!G12</f>
        <v>0</v>
      </c>
      <c r="H4" s="21">
        <f>+'Monthly Budget'!H12</f>
        <v>0</v>
      </c>
      <c r="I4" s="21">
        <f>+'Monthly Budget'!I12</f>
        <v>0</v>
      </c>
      <c r="J4" s="21">
        <f>+'Monthly Budget'!J12</f>
        <v>0</v>
      </c>
      <c r="K4" s="21">
        <f>+'Monthly Budget'!K12</f>
        <v>0</v>
      </c>
      <c r="L4" s="21">
        <f>+'Monthly Budget'!L12</f>
        <v>0</v>
      </c>
      <c r="M4" s="21">
        <f>+'Monthly Budget'!M12</f>
        <v>0</v>
      </c>
      <c r="N4" s="21">
        <f>+'Monthly Budget'!N12</f>
        <v>0</v>
      </c>
      <c r="O4" s="21">
        <f>+'Monthly Budget'!O12</f>
        <v>0</v>
      </c>
      <c r="P4" s="21">
        <f>+'Monthly Budget'!P12</f>
        <v>0</v>
      </c>
      <c r="Q4" s="21">
        <f>SUM(C4:P4)</f>
        <v>0</v>
      </c>
      <c r="R4" s="47">
        <f>+B4-Q4</f>
        <v>0</v>
      </c>
      <c r="S4" s="21"/>
    </row>
    <row r="5" spans="1:19" x14ac:dyDescent="0.25">
      <c r="A5" s="4" t="s">
        <v>0</v>
      </c>
      <c r="B5" s="36"/>
      <c r="C5" s="22"/>
      <c r="D5" s="22"/>
      <c r="E5" s="22"/>
      <c r="F5" s="22"/>
      <c r="G5" s="22"/>
      <c r="H5" s="22"/>
      <c r="I5" s="22"/>
      <c r="J5" s="22"/>
      <c r="K5" s="22"/>
      <c r="L5" s="22"/>
      <c r="M5" s="22"/>
      <c r="N5" s="22"/>
      <c r="O5" s="22"/>
      <c r="P5" s="22"/>
      <c r="Q5" s="22"/>
      <c r="R5" s="22"/>
      <c r="S5" s="3"/>
    </row>
    <row r="6" spans="1:19" x14ac:dyDescent="0.25">
      <c r="A6" s="4">
        <v>1</v>
      </c>
      <c r="B6" s="56"/>
      <c r="C6" s="48"/>
      <c r="D6" s="48"/>
      <c r="E6" s="48"/>
      <c r="F6" s="48"/>
      <c r="G6" s="48"/>
      <c r="H6" s="48"/>
      <c r="I6" s="48"/>
      <c r="J6" s="48"/>
      <c r="K6" s="48"/>
      <c r="L6" s="48"/>
      <c r="M6" s="48"/>
      <c r="N6" s="48"/>
      <c r="O6" s="48"/>
      <c r="P6" s="48"/>
      <c r="Q6" s="21">
        <f t="shared" ref="Q6:Q38" si="0">SUM(C6:P6)</f>
        <v>0</v>
      </c>
      <c r="R6" s="21">
        <f>+B6-Q6</f>
        <v>0</v>
      </c>
      <c r="S6" s="3"/>
    </row>
    <row r="7" spans="1:19" x14ac:dyDescent="0.25">
      <c r="A7" s="4">
        <v>2</v>
      </c>
      <c r="B7" s="56"/>
      <c r="C7" s="48"/>
      <c r="D7" s="48"/>
      <c r="E7" s="48"/>
      <c r="F7" s="48"/>
      <c r="G7" s="48"/>
      <c r="H7" s="48"/>
      <c r="I7" s="48"/>
      <c r="J7" s="48"/>
      <c r="K7" s="48"/>
      <c r="L7" s="48"/>
      <c r="M7" s="48"/>
      <c r="N7" s="48"/>
      <c r="O7" s="48"/>
      <c r="P7" s="48"/>
      <c r="Q7" s="21">
        <f t="shared" si="0"/>
        <v>0</v>
      </c>
      <c r="R7" s="21">
        <f>+B7-Q7+R6</f>
        <v>0</v>
      </c>
      <c r="S7" s="3"/>
    </row>
    <row r="8" spans="1:19" x14ac:dyDescent="0.25">
      <c r="A8" s="4">
        <v>3</v>
      </c>
      <c r="B8" s="56"/>
      <c r="C8" s="48"/>
      <c r="D8" s="48"/>
      <c r="E8" s="48"/>
      <c r="F8" s="48"/>
      <c r="G8" s="48"/>
      <c r="H8" s="48"/>
      <c r="I8" s="48"/>
      <c r="J8" s="48"/>
      <c r="K8" s="48"/>
      <c r="L8" s="48"/>
      <c r="M8" s="48"/>
      <c r="N8" s="48"/>
      <c r="O8" s="48"/>
      <c r="P8" s="48"/>
      <c r="Q8" s="21">
        <f t="shared" si="0"/>
        <v>0</v>
      </c>
      <c r="R8" s="21">
        <f t="shared" ref="R8:R37" si="1">+B8-Q8+R7</f>
        <v>0</v>
      </c>
      <c r="S8" s="3"/>
    </row>
    <row r="9" spans="1:19" x14ac:dyDescent="0.25">
      <c r="A9" s="4">
        <v>4</v>
      </c>
      <c r="B9" s="56"/>
      <c r="C9" s="48"/>
      <c r="D9" s="48"/>
      <c r="E9" s="48"/>
      <c r="F9" s="48"/>
      <c r="G9" s="48"/>
      <c r="H9" s="48"/>
      <c r="I9" s="48"/>
      <c r="J9" s="48"/>
      <c r="K9" s="48"/>
      <c r="L9" s="48"/>
      <c r="M9" s="48"/>
      <c r="N9" s="48"/>
      <c r="O9" s="48"/>
      <c r="P9" s="48"/>
      <c r="Q9" s="21">
        <f t="shared" si="0"/>
        <v>0</v>
      </c>
      <c r="R9" s="21">
        <f t="shared" si="1"/>
        <v>0</v>
      </c>
      <c r="S9" s="3"/>
    </row>
    <row r="10" spans="1:19" x14ac:dyDescent="0.25">
      <c r="A10" s="4">
        <v>5</v>
      </c>
      <c r="B10" s="56"/>
      <c r="C10" s="48"/>
      <c r="D10" s="48"/>
      <c r="E10" s="48"/>
      <c r="F10" s="49"/>
      <c r="G10" s="48"/>
      <c r="H10" s="48"/>
      <c r="I10" s="48"/>
      <c r="J10" s="48"/>
      <c r="K10" s="48"/>
      <c r="L10" s="48"/>
      <c r="M10" s="48"/>
      <c r="N10" s="48"/>
      <c r="O10" s="48"/>
      <c r="P10" s="48"/>
      <c r="Q10" s="21">
        <f t="shared" si="0"/>
        <v>0</v>
      </c>
      <c r="R10" s="21">
        <f t="shared" si="1"/>
        <v>0</v>
      </c>
      <c r="S10" s="3"/>
    </row>
    <row r="11" spans="1:19" x14ac:dyDescent="0.25">
      <c r="A11" s="4">
        <v>6</v>
      </c>
      <c r="B11" s="56"/>
      <c r="C11" s="48"/>
      <c r="D11" s="48"/>
      <c r="E11" s="49"/>
      <c r="F11" s="48"/>
      <c r="G11" s="48"/>
      <c r="H11" s="48"/>
      <c r="I11" s="48"/>
      <c r="J11" s="48"/>
      <c r="K11" s="48"/>
      <c r="L11" s="48"/>
      <c r="M11" s="48"/>
      <c r="N11" s="48"/>
      <c r="O11" s="48"/>
      <c r="P11" s="48"/>
      <c r="Q11" s="21">
        <f t="shared" si="0"/>
        <v>0</v>
      </c>
      <c r="R11" s="21">
        <f t="shared" si="1"/>
        <v>0</v>
      </c>
      <c r="S11" s="3"/>
    </row>
    <row r="12" spans="1:19" x14ac:dyDescent="0.25">
      <c r="A12" s="4">
        <v>7</v>
      </c>
      <c r="B12" s="56"/>
      <c r="C12" s="48"/>
      <c r="D12" s="48"/>
      <c r="E12" s="48"/>
      <c r="F12" s="48"/>
      <c r="G12" s="48"/>
      <c r="H12" s="48"/>
      <c r="I12" s="48"/>
      <c r="J12" s="48"/>
      <c r="K12" s="48"/>
      <c r="L12" s="48"/>
      <c r="M12" s="48"/>
      <c r="N12" s="48"/>
      <c r="O12" s="48"/>
      <c r="P12" s="48"/>
      <c r="Q12" s="21">
        <f t="shared" si="0"/>
        <v>0</v>
      </c>
      <c r="R12" s="21">
        <f t="shared" si="1"/>
        <v>0</v>
      </c>
      <c r="S12" s="3"/>
    </row>
    <row r="13" spans="1:19" x14ac:dyDescent="0.25">
      <c r="A13" s="4">
        <v>8</v>
      </c>
      <c r="B13" s="56"/>
      <c r="C13" s="48"/>
      <c r="D13" s="48"/>
      <c r="E13" s="48"/>
      <c r="F13" s="48"/>
      <c r="G13" s="48"/>
      <c r="H13" s="48"/>
      <c r="I13" s="48"/>
      <c r="J13" s="48"/>
      <c r="K13" s="48"/>
      <c r="L13" s="48"/>
      <c r="M13" s="48"/>
      <c r="N13" s="48"/>
      <c r="O13" s="48"/>
      <c r="P13" s="48"/>
      <c r="Q13" s="21">
        <f t="shared" si="0"/>
        <v>0</v>
      </c>
      <c r="R13" s="21">
        <f t="shared" si="1"/>
        <v>0</v>
      </c>
      <c r="S13" s="3"/>
    </row>
    <row r="14" spans="1:19" x14ac:dyDescent="0.25">
      <c r="A14" s="4">
        <v>9</v>
      </c>
      <c r="B14" s="56"/>
      <c r="C14" s="48"/>
      <c r="D14" s="48"/>
      <c r="E14" s="48"/>
      <c r="F14" s="48"/>
      <c r="G14" s="48"/>
      <c r="H14" s="49"/>
      <c r="I14" s="48"/>
      <c r="J14" s="48"/>
      <c r="K14" s="48"/>
      <c r="L14" s="48"/>
      <c r="M14" s="48"/>
      <c r="N14" s="48"/>
      <c r="O14" s="48"/>
      <c r="P14" s="48"/>
      <c r="Q14" s="21">
        <f t="shared" si="0"/>
        <v>0</v>
      </c>
      <c r="R14" s="21">
        <f t="shared" si="1"/>
        <v>0</v>
      </c>
      <c r="S14" s="3"/>
    </row>
    <row r="15" spans="1:19" x14ac:dyDescent="0.25">
      <c r="A15" s="4">
        <v>10</v>
      </c>
      <c r="B15" s="56"/>
      <c r="C15" s="48"/>
      <c r="D15" s="48"/>
      <c r="E15" s="48"/>
      <c r="F15" s="48"/>
      <c r="G15" s="48"/>
      <c r="H15" s="49"/>
      <c r="I15" s="48"/>
      <c r="J15" s="48"/>
      <c r="K15" s="48"/>
      <c r="L15" s="48"/>
      <c r="M15" s="48"/>
      <c r="N15" s="48"/>
      <c r="O15" s="48"/>
      <c r="P15" s="48"/>
      <c r="Q15" s="21">
        <f t="shared" si="0"/>
        <v>0</v>
      </c>
      <c r="R15" s="21">
        <f t="shared" si="1"/>
        <v>0</v>
      </c>
      <c r="S15" s="3"/>
    </row>
    <row r="16" spans="1:19" x14ac:dyDescent="0.25">
      <c r="A16" s="4">
        <v>11</v>
      </c>
      <c r="B16" s="56"/>
      <c r="C16" s="48"/>
      <c r="D16" s="48"/>
      <c r="E16" s="48"/>
      <c r="F16" s="48"/>
      <c r="G16" s="48"/>
      <c r="H16" s="48"/>
      <c r="I16" s="48"/>
      <c r="J16" s="48"/>
      <c r="K16" s="48"/>
      <c r="L16" s="48"/>
      <c r="M16" s="48"/>
      <c r="N16" s="48"/>
      <c r="O16" s="48"/>
      <c r="P16" s="48"/>
      <c r="Q16" s="21">
        <f t="shared" si="0"/>
        <v>0</v>
      </c>
      <c r="R16" s="21">
        <f t="shared" si="1"/>
        <v>0</v>
      </c>
      <c r="S16" s="3"/>
    </row>
    <row r="17" spans="1:20" x14ac:dyDescent="0.25">
      <c r="A17" s="4">
        <v>12</v>
      </c>
      <c r="B17" s="56"/>
      <c r="C17" s="48"/>
      <c r="D17" s="48"/>
      <c r="E17" s="48"/>
      <c r="F17" s="48"/>
      <c r="G17" s="48"/>
      <c r="H17" s="48"/>
      <c r="I17" s="48"/>
      <c r="J17" s="48"/>
      <c r="K17" s="48"/>
      <c r="L17" s="48"/>
      <c r="M17" s="48"/>
      <c r="N17" s="48"/>
      <c r="O17" s="48"/>
      <c r="P17" s="48"/>
      <c r="Q17" s="21">
        <f t="shared" si="0"/>
        <v>0</v>
      </c>
      <c r="R17" s="21">
        <f t="shared" si="1"/>
        <v>0</v>
      </c>
      <c r="S17" s="3"/>
    </row>
    <row r="18" spans="1:20" x14ac:dyDescent="0.25">
      <c r="A18" s="4">
        <v>13</v>
      </c>
      <c r="B18" s="56"/>
      <c r="C18" s="48"/>
      <c r="D18" s="48"/>
      <c r="E18" s="48"/>
      <c r="F18" s="48"/>
      <c r="G18" s="48"/>
      <c r="H18" s="48"/>
      <c r="I18" s="48"/>
      <c r="J18" s="48"/>
      <c r="K18" s="48"/>
      <c r="L18" s="48"/>
      <c r="M18" s="48"/>
      <c r="N18" s="48"/>
      <c r="O18" s="48"/>
      <c r="P18" s="48"/>
      <c r="Q18" s="21">
        <f t="shared" si="0"/>
        <v>0</v>
      </c>
      <c r="R18" s="21">
        <f t="shared" si="1"/>
        <v>0</v>
      </c>
      <c r="S18" s="3"/>
    </row>
    <row r="19" spans="1:20" x14ac:dyDescent="0.25">
      <c r="A19" s="4">
        <v>14</v>
      </c>
      <c r="B19" s="56"/>
      <c r="C19" s="48"/>
      <c r="D19" s="48"/>
      <c r="E19" s="48"/>
      <c r="F19" s="48"/>
      <c r="G19" s="48"/>
      <c r="H19" s="48"/>
      <c r="I19" s="48"/>
      <c r="J19" s="48"/>
      <c r="K19" s="48"/>
      <c r="L19" s="48"/>
      <c r="M19" s="48"/>
      <c r="N19" s="48"/>
      <c r="O19" s="48"/>
      <c r="P19" s="48"/>
      <c r="Q19" s="21">
        <f t="shared" si="0"/>
        <v>0</v>
      </c>
      <c r="R19" s="21">
        <f t="shared" si="1"/>
        <v>0</v>
      </c>
      <c r="S19" s="3"/>
    </row>
    <row r="20" spans="1:20" ht="13.8" thickBot="1" x14ac:dyDescent="0.3">
      <c r="A20" s="4">
        <v>15</v>
      </c>
      <c r="B20" s="56"/>
      <c r="C20" s="48"/>
      <c r="D20" s="48"/>
      <c r="E20" s="48"/>
      <c r="F20" s="48"/>
      <c r="G20" s="48"/>
      <c r="H20" s="48"/>
      <c r="I20" s="48"/>
      <c r="J20" s="48"/>
      <c r="K20" s="48"/>
      <c r="L20" s="48"/>
      <c r="M20" s="48"/>
      <c r="N20" s="48"/>
      <c r="O20" s="48"/>
      <c r="P20" s="48"/>
      <c r="Q20" s="21">
        <f t="shared" si="0"/>
        <v>0</v>
      </c>
      <c r="R20" s="21">
        <f t="shared" si="1"/>
        <v>0</v>
      </c>
      <c r="S20" s="3"/>
    </row>
    <row r="21" spans="1:20" s="1" customFormat="1" ht="27" thickBot="1" x14ac:dyDescent="0.3">
      <c r="A21" s="23" t="s">
        <v>14</v>
      </c>
      <c r="B21" s="37">
        <f>SUM(B6:B20)</f>
        <v>0</v>
      </c>
      <c r="C21" s="24">
        <f t="shared" ref="C21:P21" si="2">SUM(C6:C20)</f>
        <v>0</v>
      </c>
      <c r="D21" s="24">
        <f t="shared" si="2"/>
        <v>0</v>
      </c>
      <c r="E21" s="24">
        <f t="shared" si="2"/>
        <v>0</v>
      </c>
      <c r="F21" s="24">
        <f t="shared" si="2"/>
        <v>0</v>
      </c>
      <c r="G21" s="24">
        <f t="shared" si="2"/>
        <v>0</v>
      </c>
      <c r="H21" s="24">
        <f t="shared" si="2"/>
        <v>0</v>
      </c>
      <c r="I21" s="24">
        <f t="shared" si="2"/>
        <v>0</v>
      </c>
      <c r="J21" s="24">
        <f t="shared" si="2"/>
        <v>0</v>
      </c>
      <c r="K21" s="24">
        <f t="shared" si="2"/>
        <v>0</v>
      </c>
      <c r="L21" s="24">
        <f t="shared" si="2"/>
        <v>0</v>
      </c>
      <c r="M21" s="24">
        <f t="shared" si="2"/>
        <v>0</v>
      </c>
      <c r="N21" s="24">
        <f t="shared" si="2"/>
        <v>0</v>
      </c>
      <c r="O21" s="24">
        <f t="shared" si="2"/>
        <v>0</v>
      </c>
      <c r="P21" s="24">
        <f t="shared" si="2"/>
        <v>0</v>
      </c>
      <c r="Q21" s="24">
        <f t="shared" si="0"/>
        <v>0</v>
      </c>
      <c r="R21" s="25">
        <f>+B21-Q21</f>
        <v>0</v>
      </c>
      <c r="S21" s="21"/>
      <c r="T21"/>
    </row>
    <row r="22" spans="1:20" x14ac:dyDescent="0.25">
      <c r="A22" s="4">
        <v>16</v>
      </c>
      <c r="B22" s="56"/>
      <c r="C22" s="48"/>
      <c r="D22" s="48"/>
      <c r="E22" s="48"/>
      <c r="F22" s="48"/>
      <c r="G22" s="48"/>
      <c r="H22" s="48"/>
      <c r="I22" s="48"/>
      <c r="J22" s="48"/>
      <c r="K22" s="48"/>
      <c r="L22" s="48"/>
      <c r="M22" s="48"/>
      <c r="N22" s="48"/>
      <c r="O22" s="48"/>
      <c r="P22" s="48"/>
      <c r="Q22" s="21">
        <f t="shared" si="0"/>
        <v>0</v>
      </c>
      <c r="R22" s="21">
        <f t="shared" si="1"/>
        <v>0</v>
      </c>
      <c r="S22" s="3"/>
    </row>
    <row r="23" spans="1:20" x14ac:dyDescent="0.25">
      <c r="A23" s="4">
        <v>17</v>
      </c>
      <c r="B23" s="56"/>
      <c r="C23" s="48"/>
      <c r="D23" s="48"/>
      <c r="E23" s="48"/>
      <c r="F23" s="48"/>
      <c r="G23" s="48"/>
      <c r="H23" s="48"/>
      <c r="I23" s="48"/>
      <c r="J23" s="48"/>
      <c r="K23" s="48"/>
      <c r="L23" s="48"/>
      <c r="M23" s="48"/>
      <c r="N23" s="48"/>
      <c r="O23" s="48"/>
      <c r="P23" s="48"/>
      <c r="Q23" s="21">
        <f t="shared" si="0"/>
        <v>0</v>
      </c>
      <c r="R23" s="21">
        <f t="shared" si="1"/>
        <v>0</v>
      </c>
      <c r="S23" s="3"/>
    </row>
    <row r="24" spans="1:20" x14ac:dyDescent="0.25">
      <c r="A24" s="4">
        <v>18</v>
      </c>
      <c r="B24" s="56"/>
      <c r="C24" s="48"/>
      <c r="D24" s="48"/>
      <c r="E24" s="48"/>
      <c r="F24" s="48"/>
      <c r="G24" s="48"/>
      <c r="H24" s="48"/>
      <c r="I24" s="48"/>
      <c r="J24" s="48"/>
      <c r="K24" s="48"/>
      <c r="L24" s="48"/>
      <c r="M24" s="48"/>
      <c r="N24" s="48"/>
      <c r="O24" s="48"/>
      <c r="P24" s="48"/>
      <c r="Q24" s="21">
        <f t="shared" si="0"/>
        <v>0</v>
      </c>
      <c r="R24" s="21">
        <f t="shared" si="1"/>
        <v>0</v>
      </c>
      <c r="S24" s="3"/>
    </row>
    <row r="25" spans="1:20" x14ac:dyDescent="0.25">
      <c r="A25" s="4">
        <v>19</v>
      </c>
      <c r="B25" s="56"/>
      <c r="C25" s="48"/>
      <c r="D25" s="48"/>
      <c r="E25" s="48"/>
      <c r="F25" s="48"/>
      <c r="G25" s="48"/>
      <c r="H25" s="48"/>
      <c r="I25" s="48"/>
      <c r="J25" s="48"/>
      <c r="K25" s="48"/>
      <c r="L25" s="48"/>
      <c r="M25" s="48"/>
      <c r="N25" s="48"/>
      <c r="O25" s="48"/>
      <c r="P25" s="48"/>
      <c r="Q25" s="21">
        <f t="shared" si="0"/>
        <v>0</v>
      </c>
      <c r="R25" s="21">
        <f t="shared" si="1"/>
        <v>0</v>
      </c>
      <c r="S25" s="3"/>
    </row>
    <row r="26" spans="1:20" x14ac:dyDescent="0.25">
      <c r="A26" s="4">
        <v>20</v>
      </c>
      <c r="B26" s="56"/>
      <c r="C26" s="48"/>
      <c r="D26" s="48"/>
      <c r="E26" s="48"/>
      <c r="F26" s="48"/>
      <c r="G26" s="48"/>
      <c r="H26" s="48"/>
      <c r="I26" s="48"/>
      <c r="J26" s="48"/>
      <c r="K26" s="48"/>
      <c r="L26" s="48"/>
      <c r="M26" s="48"/>
      <c r="N26" s="48"/>
      <c r="O26" s="48"/>
      <c r="P26" s="48"/>
      <c r="Q26" s="21">
        <f t="shared" si="0"/>
        <v>0</v>
      </c>
      <c r="R26" s="21">
        <f t="shared" si="1"/>
        <v>0</v>
      </c>
      <c r="S26" s="3"/>
    </row>
    <row r="27" spans="1:20" x14ac:dyDescent="0.25">
      <c r="A27" s="4">
        <v>21</v>
      </c>
      <c r="B27" s="56"/>
      <c r="C27" s="48"/>
      <c r="D27" s="48"/>
      <c r="E27" s="48"/>
      <c r="F27" s="48"/>
      <c r="G27" s="48"/>
      <c r="H27" s="48"/>
      <c r="I27" s="48"/>
      <c r="J27" s="48"/>
      <c r="K27" s="48"/>
      <c r="L27" s="48"/>
      <c r="M27" s="48"/>
      <c r="N27" s="48"/>
      <c r="O27" s="48"/>
      <c r="P27" s="48"/>
      <c r="Q27" s="21">
        <f t="shared" si="0"/>
        <v>0</v>
      </c>
      <c r="R27" s="21">
        <f t="shared" si="1"/>
        <v>0</v>
      </c>
      <c r="S27" s="3"/>
    </row>
    <row r="28" spans="1:20" x14ac:dyDescent="0.25">
      <c r="A28" s="4">
        <v>22</v>
      </c>
      <c r="B28" s="56"/>
      <c r="C28" s="48"/>
      <c r="D28" s="48"/>
      <c r="E28" s="48"/>
      <c r="F28" s="48"/>
      <c r="G28" s="48"/>
      <c r="H28" s="48"/>
      <c r="I28" s="48"/>
      <c r="J28" s="48"/>
      <c r="K28" s="48"/>
      <c r="L28" s="48"/>
      <c r="M28" s="48"/>
      <c r="N28" s="48"/>
      <c r="O28" s="48"/>
      <c r="P28" s="48"/>
      <c r="Q28" s="21">
        <f t="shared" si="0"/>
        <v>0</v>
      </c>
      <c r="R28" s="21">
        <f t="shared" si="1"/>
        <v>0</v>
      </c>
      <c r="S28" s="3"/>
    </row>
    <row r="29" spans="1:20" x14ac:dyDescent="0.25">
      <c r="A29" s="4">
        <v>23</v>
      </c>
      <c r="B29" s="56"/>
      <c r="C29" s="48"/>
      <c r="D29" s="48"/>
      <c r="E29" s="48"/>
      <c r="F29" s="48"/>
      <c r="G29" s="48"/>
      <c r="H29" s="48"/>
      <c r="I29" s="48"/>
      <c r="J29" s="48"/>
      <c r="K29" s="48"/>
      <c r="L29" s="48"/>
      <c r="M29" s="48"/>
      <c r="N29" s="48"/>
      <c r="O29" s="48"/>
      <c r="P29" s="48"/>
      <c r="Q29" s="21">
        <f t="shared" si="0"/>
        <v>0</v>
      </c>
      <c r="R29" s="21">
        <f t="shared" si="1"/>
        <v>0</v>
      </c>
      <c r="S29" s="3"/>
    </row>
    <row r="30" spans="1:20" x14ac:dyDescent="0.25">
      <c r="A30" s="4">
        <v>24</v>
      </c>
      <c r="B30" s="56"/>
      <c r="C30" s="48"/>
      <c r="D30" s="48"/>
      <c r="E30" s="48"/>
      <c r="F30" s="48"/>
      <c r="G30" s="48"/>
      <c r="H30" s="48"/>
      <c r="I30" s="48"/>
      <c r="J30" s="48"/>
      <c r="K30" s="48"/>
      <c r="L30" s="48"/>
      <c r="M30" s="48"/>
      <c r="N30" s="48"/>
      <c r="O30" s="48"/>
      <c r="P30" s="48"/>
      <c r="Q30" s="21">
        <f t="shared" si="0"/>
        <v>0</v>
      </c>
      <c r="R30" s="21">
        <f t="shared" si="1"/>
        <v>0</v>
      </c>
      <c r="S30" s="3"/>
    </row>
    <row r="31" spans="1:20" x14ac:dyDescent="0.25">
      <c r="A31" s="4">
        <v>25</v>
      </c>
      <c r="B31" s="56"/>
      <c r="C31" s="48"/>
      <c r="D31" s="48"/>
      <c r="E31" s="48"/>
      <c r="F31" s="48"/>
      <c r="G31" s="48"/>
      <c r="H31" s="48"/>
      <c r="I31" s="48"/>
      <c r="J31" s="48"/>
      <c r="K31" s="48"/>
      <c r="L31" s="48"/>
      <c r="M31" s="48"/>
      <c r="N31" s="48"/>
      <c r="O31" s="48"/>
      <c r="P31" s="48"/>
      <c r="Q31" s="21">
        <f t="shared" si="0"/>
        <v>0</v>
      </c>
      <c r="R31" s="21">
        <f t="shared" si="1"/>
        <v>0</v>
      </c>
      <c r="S31" s="3"/>
    </row>
    <row r="32" spans="1:20" x14ac:dyDescent="0.25">
      <c r="A32" s="4">
        <v>26</v>
      </c>
      <c r="B32" s="56"/>
      <c r="C32" s="48"/>
      <c r="D32" s="48"/>
      <c r="E32" s="48"/>
      <c r="F32" s="48"/>
      <c r="G32" s="48"/>
      <c r="H32" s="48"/>
      <c r="I32" s="48"/>
      <c r="J32" s="48"/>
      <c r="K32" s="48"/>
      <c r="L32" s="48"/>
      <c r="M32" s="48"/>
      <c r="N32" s="48"/>
      <c r="O32" s="48"/>
      <c r="P32" s="48"/>
      <c r="Q32" s="21">
        <f t="shared" si="0"/>
        <v>0</v>
      </c>
      <c r="R32" s="21">
        <f t="shared" si="1"/>
        <v>0</v>
      </c>
      <c r="S32" s="3"/>
    </row>
    <row r="33" spans="1:19" x14ac:dyDescent="0.25">
      <c r="A33" s="4">
        <v>27</v>
      </c>
      <c r="B33" s="56"/>
      <c r="C33" s="48"/>
      <c r="D33" s="48"/>
      <c r="E33" s="48"/>
      <c r="F33" s="48"/>
      <c r="G33" s="48"/>
      <c r="H33" s="48"/>
      <c r="I33" s="48"/>
      <c r="J33" s="48"/>
      <c r="K33" s="48"/>
      <c r="L33" s="48"/>
      <c r="M33" s="48"/>
      <c r="N33" s="48"/>
      <c r="O33" s="48"/>
      <c r="P33" s="48"/>
      <c r="Q33" s="21">
        <f t="shared" si="0"/>
        <v>0</v>
      </c>
      <c r="R33" s="21">
        <f t="shared" si="1"/>
        <v>0</v>
      </c>
      <c r="S33" s="3"/>
    </row>
    <row r="34" spans="1:19" x14ac:dyDescent="0.25">
      <c r="A34" s="4">
        <v>28</v>
      </c>
      <c r="B34" s="56"/>
      <c r="C34" s="48"/>
      <c r="D34" s="48"/>
      <c r="E34" s="48"/>
      <c r="F34" s="48"/>
      <c r="G34" s="48"/>
      <c r="H34" s="48"/>
      <c r="I34" s="48"/>
      <c r="J34" s="48"/>
      <c r="K34" s="48"/>
      <c r="L34" s="48"/>
      <c r="M34" s="48"/>
      <c r="N34" s="48"/>
      <c r="O34" s="48"/>
      <c r="P34" s="48"/>
      <c r="Q34" s="21">
        <f t="shared" si="0"/>
        <v>0</v>
      </c>
      <c r="R34" s="21">
        <f t="shared" si="1"/>
        <v>0</v>
      </c>
      <c r="S34" s="3"/>
    </row>
    <row r="35" spans="1:19" x14ac:dyDescent="0.25">
      <c r="A35" s="4">
        <v>29</v>
      </c>
      <c r="B35" s="56"/>
      <c r="C35" s="48"/>
      <c r="D35" s="48"/>
      <c r="E35" s="48"/>
      <c r="F35" s="48"/>
      <c r="G35" s="48"/>
      <c r="H35" s="48"/>
      <c r="I35" s="48"/>
      <c r="J35" s="48"/>
      <c r="K35" s="48"/>
      <c r="L35" s="48"/>
      <c r="M35" s="48"/>
      <c r="N35" s="48"/>
      <c r="O35" s="48"/>
      <c r="P35" s="48"/>
      <c r="Q35" s="21">
        <f t="shared" si="0"/>
        <v>0</v>
      </c>
      <c r="R35" s="21">
        <f t="shared" si="1"/>
        <v>0</v>
      </c>
      <c r="S35" s="3"/>
    </row>
    <row r="36" spans="1:19" x14ac:dyDescent="0.25">
      <c r="A36" s="4">
        <v>30</v>
      </c>
      <c r="B36" s="56"/>
      <c r="C36" s="48"/>
      <c r="D36" s="48"/>
      <c r="E36" s="48"/>
      <c r="F36" s="48"/>
      <c r="G36" s="48"/>
      <c r="H36" s="48"/>
      <c r="I36" s="48"/>
      <c r="J36" s="48"/>
      <c r="K36" s="48"/>
      <c r="L36" s="48"/>
      <c r="M36" s="48"/>
      <c r="N36" s="48"/>
      <c r="O36" s="48"/>
      <c r="P36" s="48"/>
      <c r="Q36" s="21">
        <f t="shared" si="0"/>
        <v>0</v>
      </c>
      <c r="R36" s="21">
        <f t="shared" si="1"/>
        <v>0</v>
      </c>
      <c r="S36" s="3"/>
    </row>
    <row r="37" spans="1:19" ht="13.8" thickBot="1" x14ac:dyDescent="0.3">
      <c r="A37" s="4">
        <v>31</v>
      </c>
      <c r="B37" s="57"/>
      <c r="C37" s="50"/>
      <c r="D37" s="50"/>
      <c r="E37" s="50"/>
      <c r="F37" s="50"/>
      <c r="G37" s="50"/>
      <c r="H37" s="50"/>
      <c r="I37" s="50"/>
      <c r="J37" s="50"/>
      <c r="K37" s="50"/>
      <c r="L37" s="50"/>
      <c r="M37" s="50"/>
      <c r="N37" s="50"/>
      <c r="O37" s="50"/>
      <c r="P37" s="50"/>
      <c r="Q37" s="21">
        <f t="shared" si="0"/>
        <v>0</v>
      </c>
      <c r="R37" s="21">
        <f t="shared" si="1"/>
        <v>0</v>
      </c>
      <c r="S37" s="3"/>
    </row>
    <row r="38" spans="1:19" ht="27" thickBot="1" x14ac:dyDescent="0.3">
      <c r="A38" s="20" t="s">
        <v>44</v>
      </c>
      <c r="B38" s="38">
        <f t="shared" ref="B38:P38" si="3">SUM(B21:B37)</f>
        <v>0</v>
      </c>
      <c r="C38" s="26">
        <f t="shared" si="3"/>
        <v>0</v>
      </c>
      <c r="D38" s="26">
        <f t="shared" si="3"/>
        <v>0</v>
      </c>
      <c r="E38" s="26">
        <f t="shared" si="3"/>
        <v>0</v>
      </c>
      <c r="F38" s="26">
        <f t="shared" si="3"/>
        <v>0</v>
      </c>
      <c r="G38" s="26">
        <f t="shared" si="3"/>
        <v>0</v>
      </c>
      <c r="H38" s="26">
        <f t="shared" si="3"/>
        <v>0</v>
      </c>
      <c r="I38" s="26">
        <f t="shared" si="3"/>
        <v>0</v>
      </c>
      <c r="J38" s="26">
        <f t="shared" si="3"/>
        <v>0</v>
      </c>
      <c r="K38" s="26">
        <f t="shared" si="3"/>
        <v>0</v>
      </c>
      <c r="L38" s="26">
        <f t="shared" si="3"/>
        <v>0</v>
      </c>
      <c r="M38" s="26">
        <f t="shared" si="3"/>
        <v>0</v>
      </c>
      <c r="N38" s="26">
        <f t="shared" si="3"/>
        <v>0</v>
      </c>
      <c r="O38" s="26">
        <f t="shared" si="3"/>
        <v>0</v>
      </c>
      <c r="P38" s="26">
        <f t="shared" si="3"/>
        <v>0</v>
      </c>
      <c r="Q38" s="26">
        <f t="shared" si="0"/>
        <v>0</v>
      </c>
      <c r="R38" s="25">
        <f>+B38-Q38</f>
        <v>0</v>
      </c>
      <c r="S38" s="3"/>
    </row>
    <row r="39" spans="1:19" ht="26.4" x14ac:dyDescent="0.25">
      <c r="A39" s="20" t="s">
        <v>45</v>
      </c>
      <c r="B39" s="38">
        <f>-B4+B38</f>
        <v>0</v>
      </c>
      <c r="C39" s="26">
        <f t="shared" ref="C39:Q39" si="4">+C4-C38</f>
        <v>0</v>
      </c>
      <c r="D39" s="26">
        <f t="shared" si="4"/>
        <v>0</v>
      </c>
      <c r="E39" s="26">
        <f t="shared" si="4"/>
        <v>0</v>
      </c>
      <c r="F39" s="26">
        <f t="shared" si="4"/>
        <v>0</v>
      </c>
      <c r="G39" s="26">
        <f t="shared" si="4"/>
        <v>0</v>
      </c>
      <c r="H39" s="26">
        <f t="shared" si="4"/>
        <v>0</v>
      </c>
      <c r="I39" s="26">
        <f t="shared" si="4"/>
        <v>0</v>
      </c>
      <c r="J39" s="26">
        <f t="shared" si="4"/>
        <v>0</v>
      </c>
      <c r="K39" s="26">
        <f t="shared" si="4"/>
        <v>0</v>
      </c>
      <c r="L39" s="26">
        <f t="shared" si="4"/>
        <v>0</v>
      </c>
      <c r="M39" s="26">
        <f t="shared" si="4"/>
        <v>0</v>
      </c>
      <c r="N39" s="26">
        <f t="shared" si="4"/>
        <v>0</v>
      </c>
      <c r="O39" s="26">
        <f t="shared" si="4"/>
        <v>0</v>
      </c>
      <c r="P39" s="26">
        <f t="shared" si="4"/>
        <v>0</v>
      </c>
      <c r="Q39" s="26">
        <f t="shared" si="4"/>
        <v>0</v>
      </c>
      <c r="R39" s="26">
        <f>+R4+R38</f>
        <v>0</v>
      </c>
      <c r="S39" s="3"/>
    </row>
    <row r="40" spans="1:19" x14ac:dyDescent="0.25">
      <c r="A40" s="4"/>
      <c r="B40" s="39"/>
      <c r="C40" s="27"/>
      <c r="D40" s="27"/>
      <c r="E40" s="27"/>
      <c r="F40" s="27"/>
      <c r="G40" s="27"/>
      <c r="H40" s="27"/>
      <c r="I40" s="27"/>
      <c r="J40" s="27"/>
      <c r="K40" s="27"/>
      <c r="L40" s="27"/>
      <c r="M40" s="27"/>
      <c r="N40" s="27"/>
      <c r="O40" s="27"/>
      <c r="P40" s="27"/>
      <c r="Q40" s="27"/>
      <c r="R40" s="27"/>
      <c r="S40" s="3"/>
    </row>
    <row r="41" spans="1:19" ht="26.4" x14ac:dyDescent="0.25">
      <c r="A41" s="20" t="s">
        <v>15</v>
      </c>
      <c r="B41" s="35">
        <f>+'Monthly Budget'!B27</f>
        <v>0</v>
      </c>
      <c r="C41" s="35">
        <f>+'Monthly Budget'!C27</f>
        <v>0</v>
      </c>
      <c r="D41" s="35">
        <f>+'Monthly Budget'!D27</f>
        <v>0</v>
      </c>
      <c r="E41" s="35">
        <f>+'Monthly Budget'!E27</f>
        <v>0</v>
      </c>
      <c r="F41" s="35">
        <f>+'Monthly Budget'!F27</f>
        <v>0</v>
      </c>
      <c r="G41" s="35">
        <f>+'Monthly Budget'!G27</f>
        <v>0</v>
      </c>
      <c r="H41" s="35">
        <f>+'Monthly Budget'!H27</f>
        <v>0</v>
      </c>
      <c r="I41" s="35">
        <f>+'Monthly Budget'!I27</f>
        <v>0</v>
      </c>
      <c r="J41" s="35">
        <f>+'Monthly Budget'!J27</f>
        <v>0</v>
      </c>
      <c r="K41" s="35">
        <f>+'Monthly Budget'!K27</f>
        <v>0</v>
      </c>
      <c r="L41" s="35">
        <f>+'Monthly Budget'!L27</f>
        <v>0</v>
      </c>
      <c r="M41" s="35">
        <f>+'Monthly Budget'!M27</f>
        <v>0</v>
      </c>
      <c r="N41" s="35">
        <f>+'Monthly Budget'!N27</f>
        <v>0</v>
      </c>
      <c r="O41" s="35">
        <f>+'Monthly Budget'!O27</f>
        <v>0</v>
      </c>
      <c r="P41" s="35">
        <f>+'Monthly Budget'!P27</f>
        <v>0</v>
      </c>
      <c r="Q41" s="35">
        <f>+'Monthly Budget'!Q27</f>
        <v>0</v>
      </c>
      <c r="R41" s="35">
        <f>+'Monthly Budget'!R27</f>
        <v>0</v>
      </c>
      <c r="S41" s="3"/>
    </row>
    <row r="42" spans="1:19" ht="26.4" x14ac:dyDescent="0.25">
      <c r="A42" s="20" t="s">
        <v>46</v>
      </c>
      <c r="B42" s="35">
        <f>+'Actual Totals'!B29</f>
        <v>0</v>
      </c>
      <c r="C42" s="35">
        <f>+'Actual Totals'!C29</f>
        <v>0</v>
      </c>
      <c r="D42" s="35">
        <f>+'Actual Totals'!D29</f>
        <v>0</v>
      </c>
      <c r="E42" s="35">
        <f>+'Actual Totals'!E29</f>
        <v>0</v>
      </c>
      <c r="F42" s="35">
        <f>+'Actual Totals'!F29</f>
        <v>0</v>
      </c>
      <c r="G42" s="35">
        <f>+'Actual Totals'!G29</f>
        <v>0</v>
      </c>
      <c r="H42" s="35">
        <f>+'Actual Totals'!H29</f>
        <v>0</v>
      </c>
      <c r="I42" s="35">
        <f>+'Actual Totals'!I29</f>
        <v>0</v>
      </c>
      <c r="J42" s="35">
        <f>+'Actual Totals'!J29</f>
        <v>0</v>
      </c>
      <c r="K42" s="35">
        <f>+'Actual Totals'!K29</f>
        <v>0</v>
      </c>
      <c r="L42" s="35">
        <f>+'Actual Totals'!L29</f>
        <v>0</v>
      </c>
      <c r="M42" s="35">
        <f>+'Actual Totals'!M29</f>
        <v>0</v>
      </c>
      <c r="N42" s="35">
        <f>+'Actual Totals'!N29</f>
        <v>0</v>
      </c>
      <c r="O42" s="35">
        <f>+'Actual Totals'!O29</f>
        <v>0</v>
      </c>
      <c r="P42" s="35">
        <f>+'Actual Totals'!P29</f>
        <v>0</v>
      </c>
      <c r="Q42" s="35">
        <f>+'Actual Totals'!Q29</f>
        <v>0</v>
      </c>
      <c r="R42" s="35">
        <f>+'Actual Totals'!R29</f>
        <v>0</v>
      </c>
      <c r="S42" s="3"/>
    </row>
    <row r="43" spans="1:19" ht="26.4" x14ac:dyDescent="0.25">
      <c r="A43" s="20" t="s">
        <v>47</v>
      </c>
      <c r="B43" s="35">
        <f>-B41+B42</f>
        <v>0</v>
      </c>
      <c r="C43" s="35">
        <f t="shared" ref="C43:Q43" si="5">+C41-C42</f>
        <v>0</v>
      </c>
      <c r="D43" s="35">
        <f t="shared" si="5"/>
        <v>0</v>
      </c>
      <c r="E43" s="35">
        <f t="shared" si="5"/>
        <v>0</v>
      </c>
      <c r="F43" s="35">
        <f t="shared" si="5"/>
        <v>0</v>
      </c>
      <c r="G43" s="35">
        <f t="shared" si="5"/>
        <v>0</v>
      </c>
      <c r="H43" s="35">
        <f t="shared" si="5"/>
        <v>0</v>
      </c>
      <c r="I43" s="35">
        <f t="shared" si="5"/>
        <v>0</v>
      </c>
      <c r="J43" s="35">
        <f t="shared" si="5"/>
        <v>0</v>
      </c>
      <c r="K43" s="35">
        <f t="shared" si="5"/>
        <v>0</v>
      </c>
      <c r="L43" s="35">
        <f t="shared" si="5"/>
        <v>0</v>
      </c>
      <c r="M43" s="35">
        <f t="shared" si="5"/>
        <v>0</v>
      </c>
      <c r="N43" s="35">
        <f t="shared" si="5"/>
        <v>0</v>
      </c>
      <c r="O43" s="35">
        <f t="shared" si="5"/>
        <v>0</v>
      </c>
      <c r="P43" s="35">
        <f t="shared" si="5"/>
        <v>0</v>
      </c>
      <c r="Q43" s="35">
        <f t="shared" si="5"/>
        <v>0</v>
      </c>
      <c r="R43" s="35">
        <f>+R41+R42</f>
        <v>0</v>
      </c>
      <c r="S43" s="3"/>
    </row>
    <row r="44" spans="1:19" x14ac:dyDescent="0.25">
      <c r="A44" s="4"/>
      <c r="B44" s="35"/>
      <c r="S44" s="3"/>
    </row>
    <row r="45" spans="1:19" x14ac:dyDescent="0.25">
      <c r="A45" s="4"/>
      <c r="B45" s="4"/>
      <c r="C45" s="3"/>
      <c r="D45" s="3" t="s">
        <v>18</v>
      </c>
      <c r="E45" s="3"/>
      <c r="F45" s="3"/>
      <c r="G45" s="3"/>
      <c r="H45" s="4" t="s">
        <v>51</v>
      </c>
      <c r="I45" s="3"/>
      <c r="J45" s="3"/>
      <c r="K45" s="4"/>
      <c r="L45" s="4" t="s">
        <v>21</v>
      </c>
      <c r="M45" s="4"/>
      <c r="N45" s="3"/>
      <c r="O45" s="3"/>
      <c r="P45" s="3"/>
      <c r="Q45" s="3"/>
      <c r="R45" s="3"/>
      <c r="S45" s="3"/>
    </row>
    <row r="46" spans="1:19" x14ac:dyDescent="0.25">
      <c r="A46" s="20" t="s">
        <v>16</v>
      </c>
      <c r="B46" s="20"/>
      <c r="C46" s="28" t="s">
        <v>19</v>
      </c>
      <c r="D46" s="29"/>
      <c r="E46" s="30">
        <f>+B38</f>
        <v>0</v>
      </c>
      <c r="F46" s="3"/>
      <c r="G46" s="28" t="s">
        <v>19</v>
      </c>
      <c r="H46" s="29"/>
      <c r="I46" s="41">
        <f>+May!M46</f>
        <v>0</v>
      </c>
      <c r="J46" s="3"/>
      <c r="K46" s="42" t="s">
        <v>19</v>
      </c>
      <c r="L46" s="40"/>
      <c r="M46" s="41">
        <f>+B42</f>
        <v>0</v>
      </c>
      <c r="N46" s="3"/>
      <c r="O46" s="3"/>
      <c r="P46" s="3"/>
      <c r="Q46" s="3"/>
      <c r="R46" s="3"/>
      <c r="S46" s="3"/>
    </row>
    <row r="47" spans="1:19" ht="17.399999999999999" x14ac:dyDescent="0.3">
      <c r="A47" s="20" t="s">
        <v>17</v>
      </c>
      <c r="B47" s="20"/>
      <c r="C47" s="31" t="s">
        <v>20</v>
      </c>
      <c r="D47" s="3"/>
      <c r="E47" s="32">
        <f>+Q38</f>
        <v>0</v>
      </c>
      <c r="F47" s="19" t="s">
        <v>50</v>
      </c>
      <c r="G47" s="31" t="s">
        <v>20</v>
      </c>
      <c r="H47" s="3"/>
      <c r="I47" s="43">
        <f>+May!M47</f>
        <v>0</v>
      </c>
      <c r="J47" s="19" t="s">
        <v>49</v>
      </c>
      <c r="K47" s="45" t="s">
        <v>20</v>
      </c>
      <c r="L47" s="4"/>
      <c r="M47" s="43">
        <f>+Q42</f>
        <v>0</v>
      </c>
      <c r="N47" s="3"/>
      <c r="O47" s="3"/>
      <c r="P47" s="3"/>
      <c r="Q47" s="3"/>
      <c r="R47" s="3"/>
      <c r="S47" s="3"/>
    </row>
    <row r="48" spans="1:19" x14ac:dyDescent="0.25">
      <c r="A48" s="4"/>
      <c r="B48" s="4"/>
      <c r="C48" s="46" t="s">
        <v>53</v>
      </c>
      <c r="D48" s="33"/>
      <c r="E48" s="34">
        <f>+E46-E47</f>
        <v>0</v>
      </c>
      <c r="F48" s="3"/>
      <c r="G48" s="46" t="s">
        <v>53</v>
      </c>
      <c r="H48" s="33"/>
      <c r="I48" s="43">
        <f>+I46-I47</f>
        <v>0</v>
      </c>
      <c r="J48" s="3"/>
      <c r="K48" s="46" t="s">
        <v>53</v>
      </c>
      <c r="L48" s="44"/>
      <c r="M48" s="43">
        <f>+M46-M47</f>
        <v>0</v>
      </c>
      <c r="N48" s="3"/>
      <c r="O48" s="3"/>
      <c r="P48" s="3"/>
      <c r="Q48" s="3"/>
      <c r="R48" s="3"/>
      <c r="S48" s="3"/>
    </row>
    <row r="49" spans="1:19" x14ac:dyDescent="0.25">
      <c r="A49" s="4"/>
      <c r="B49" s="4"/>
      <c r="C49" s="3"/>
      <c r="D49" s="3"/>
      <c r="E49" s="3"/>
      <c r="F49" s="3"/>
      <c r="G49" s="3"/>
      <c r="H49" s="3"/>
      <c r="I49" s="3"/>
      <c r="J49" s="3"/>
      <c r="K49" s="3"/>
      <c r="L49" s="3"/>
      <c r="M49" s="3"/>
      <c r="N49" s="3"/>
      <c r="O49" s="3"/>
      <c r="P49" s="3"/>
      <c r="Q49" s="3"/>
      <c r="R49" s="3"/>
      <c r="S49" s="3"/>
    </row>
    <row r="50" spans="1:19" x14ac:dyDescent="0.25">
      <c r="A50" s="441" t="s">
        <v>296</v>
      </c>
      <c r="B50" s="4"/>
    </row>
    <row r="51" spans="1:19" x14ac:dyDescent="0.25">
      <c r="B51" s="4"/>
    </row>
  </sheetData>
  <sheetProtection algorithmName="SHA-512" hashValue="H8qjQ64pk0qMfTLJ7scuIuVNGmkZ8p/wKJj2HO8lDVMbdAbx/lFueErXnI00bXfOrFvNoRFUjEgfM0lYd9NL1w==" saltValue="Ncjw08HQD3jdFR7R02Qffg==" spinCount="100000" sheet="1" objects="1" scenarios="1" formatCells="0" formatColumns="0" selectLockedCells="1"/>
  <phoneticPr fontId="2" type="noConversion"/>
  <printOptions gridLines="1"/>
  <pageMargins left="0.56000000000000005" right="0.51" top="1" bottom="1" header="0.5" footer="0.5"/>
  <pageSetup scale="56" orientation="landscape" horizontalDpi="300" verticalDpi="300" r:id="rId1"/>
  <headerFooter alignWithMargins="0">
    <oddHeader>&amp;C&amp;"Arial,Bold"&amp;12Monthly Budget</oddHeader>
    <oddFooter>&amp;L&amp;F
&amp;A&amp;R&amp;D &amp;T</oddFooter>
  </headerFooter>
  <colBreaks count="1" manualBreakCount="1">
    <brk id="10" max="47"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6" tint="0.59999389629810485"/>
    <pageSetUpPr fitToPage="1"/>
  </sheetPr>
  <dimension ref="A1:T51"/>
  <sheetViews>
    <sheetView zoomScale="90" zoomScaleNormal="90" zoomScalePageLayoutView="90" workbookViewId="0">
      <pane xSplit="1" ySplit="5" topLeftCell="B6" activePane="bottomRight" state="frozen"/>
      <selection activeCell="C42" sqref="C42"/>
      <selection pane="topRight" activeCell="C42" sqref="C42"/>
      <selection pane="bottomLeft" activeCell="C42" sqref="C42"/>
      <selection pane="bottomRight" activeCell="C42" sqref="C42"/>
    </sheetView>
  </sheetViews>
  <sheetFormatPr defaultColWidth="8.6640625" defaultRowHeight="13.2" x14ac:dyDescent="0.25"/>
  <cols>
    <col min="1" max="1" width="13.6640625" style="2" customWidth="1"/>
    <col min="2" max="2" width="16.33203125" customWidth="1"/>
    <col min="3" max="16" width="13.6640625" customWidth="1"/>
    <col min="17" max="17" width="15.6640625" customWidth="1"/>
    <col min="18" max="18" width="14.6640625" customWidth="1"/>
  </cols>
  <sheetData>
    <row r="1" spans="1:19" s="51" customFormat="1" ht="17.399999999999999" x14ac:dyDescent="0.3">
      <c r="A1" s="18" t="s">
        <v>1</v>
      </c>
      <c r="B1" s="18" t="s">
        <v>37</v>
      </c>
      <c r="C1" s="18" t="s">
        <v>3</v>
      </c>
      <c r="D1" s="18">
        <f>'Monthly Budget'!$F$3</f>
        <v>0</v>
      </c>
      <c r="R1" s="4" t="s">
        <v>18</v>
      </c>
    </row>
    <row r="2" spans="1:19" s="4" customFormat="1" x14ac:dyDescent="0.25">
      <c r="C2" s="4" t="s">
        <v>28</v>
      </c>
      <c r="J2" s="329" t="s">
        <v>280</v>
      </c>
      <c r="M2" s="4" t="s">
        <v>282</v>
      </c>
      <c r="P2" s="4" t="s">
        <v>278</v>
      </c>
      <c r="Q2" s="4" t="s">
        <v>22</v>
      </c>
      <c r="R2" s="4" t="s">
        <v>52</v>
      </c>
    </row>
    <row r="3" spans="1:19" s="4" customFormat="1" ht="13.8" thickBot="1" x14ac:dyDescent="0.3">
      <c r="A3" s="4" t="s">
        <v>4</v>
      </c>
      <c r="B3" s="4" t="s">
        <v>5</v>
      </c>
      <c r="C3" s="4" t="s">
        <v>29</v>
      </c>
      <c r="D3" s="4" t="s">
        <v>6</v>
      </c>
      <c r="E3" s="4" t="s">
        <v>7</v>
      </c>
      <c r="F3" s="4" t="s">
        <v>8</v>
      </c>
      <c r="G3" s="4" t="s">
        <v>26</v>
      </c>
      <c r="H3" s="4" t="s">
        <v>27</v>
      </c>
      <c r="I3" s="4" t="s">
        <v>9</v>
      </c>
      <c r="J3" s="4" t="s">
        <v>279</v>
      </c>
      <c r="K3" s="4" t="s">
        <v>10</v>
      </c>
      <c r="L3" s="4" t="s">
        <v>11</v>
      </c>
      <c r="M3" s="4" t="s">
        <v>274</v>
      </c>
      <c r="N3" s="4" t="s">
        <v>12</v>
      </c>
      <c r="O3" s="4" t="s">
        <v>30</v>
      </c>
      <c r="P3" s="4" t="s">
        <v>277</v>
      </c>
      <c r="Q3" s="4" t="s">
        <v>23</v>
      </c>
      <c r="R3" s="4" t="s">
        <v>25</v>
      </c>
    </row>
    <row r="4" spans="1:19" s="1" customFormat="1" ht="27" thickBot="1" x14ac:dyDescent="0.3">
      <c r="A4" s="20" t="s">
        <v>13</v>
      </c>
      <c r="B4" s="35">
        <f>+'Monthly Budget'!B13</f>
        <v>0</v>
      </c>
      <c r="C4" s="21">
        <f>+'Monthly Budget'!C13</f>
        <v>0</v>
      </c>
      <c r="D4" s="21">
        <f>+'Monthly Budget'!D13</f>
        <v>0</v>
      </c>
      <c r="E4" s="21">
        <f>+'Monthly Budget'!E13</f>
        <v>0</v>
      </c>
      <c r="F4" s="21">
        <f>+'Monthly Budget'!F13</f>
        <v>0</v>
      </c>
      <c r="G4" s="21">
        <f>+'Monthly Budget'!G13</f>
        <v>0</v>
      </c>
      <c r="H4" s="21">
        <f>+'Monthly Budget'!H13</f>
        <v>0</v>
      </c>
      <c r="I4" s="21">
        <f>+'Monthly Budget'!I13</f>
        <v>0</v>
      </c>
      <c r="J4" s="21">
        <f>+'Monthly Budget'!J13</f>
        <v>0</v>
      </c>
      <c r="K4" s="21">
        <f>+'Monthly Budget'!K13</f>
        <v>0</v>
      </c>
      <c r="L4" s="21">
        <f>+'Monthly Budget'!L13</f>
        <v>0</v>
      </c>
      <c r="M4" s="21">
        <f>+'Monthly Budget'!M13</f>
        <v>0</v>
      </c>
      <c r="N4" s="21">
        <f>+'Monthly Budget'!N13</f>
        <v>0</v>
      </c>
      <c r="O4" s="21">
        <f>+'Monthly Budget'!O13</f>
        <v>0</v>
      </c>
      <c r="P4" s="21">
        <f>+'Monthly Budget'!P13</f>
        <v>0</v>
      </c>
      <c r="Q4" s="21">
        <f>SUM(C4:P4)</f>
        <v>0</v>
      </c>
      <c r="R4" s="47">
        <f>+B4-Q4</f>
        <v>0</v>
      </c>
      <c r="S4" s="21"/>
    </row>
    <row r="5" spans="1:19" x14ac:dyDescent="0.25">
      <c r="A5" s="4" t="s">
        <v>0</v>
      </c>
      <c r="B5" s="36"/>
      <c r="C5" s="22"/>
      <c r="D5" s="22"/>
      <c r="E5" s="22"/>
      <c r="F5" s="22"/>
      <c r="G5" s="22"/>
      <c r="H5" s="22"/>
      <c r="I5" s="22"/>
      <c r="J5" s="22"/>
      <c r="K5" s="22"/>
      <c r="L5" s="22"/>
      <c r="M5" s="22"/>
      <c r="N5" s="22"/>
      <c r="O5" s="22"/>
      <c r="P5" s="22"/>
      <c r="Q5" s="22"/>
      <c r="R5" s="22"/>
      <c r="S5" s="3"/>
    </row>
    <row r="6" spans="1:19" x14ac:dyDescent="0.25">
      <c r="A6" s="4">
        <v>1</v>
      </c>
      <c r="B6" s="56"/>
      <c r="C6" s="48"/>
      <c r="D6" s="48"/>
      <c r="E6" s="48"/>
      <c r="F6" s="48"/>
      <c r="G6" s="48"/>
      <c r="H6" s="48"/>
      <c r="I6" s="48"/>
      <c r="J6" s="48"/>
      <c r="K6" s="48"/>
      <c r="L6" s="48"/>
      <c r="M6" s="48"/>
      <c r="N6" s="48"/>
      <c r="O6" s="48"/>
      <c r="P6" s="48"/>
      <c r="Q6" s="21">
        <f t="shared" ref="Q6:Q38" si="0">SUM(C6:P6)</f>
        <v>0</v>
      </c>
      <c r="R6" s="21">
        <f>+B6-Q6</f>
        <v>0</v>
      </c>
      <c r="S6" s="3"/>
    </row>
    <row r="7" spans="1:19" x14ac:dyDescent="0.25">
      <c r="A7" s="4">
        <v>2</v>
      </c>
      <c r="B7" s="56"/>
      <c r="C7" s="48"/>
      <c r="D7" s="48"/>
      <c r="E7" s="48"/>
      <c r="F7" s="48"/>
      <c r="G7" s="48"/>
      <c r="H7" s="48"/>
      <c r="I7" s="48"/>
      <c r="J7" s="48"/>
      <c r="K7" s="48"/>
      <c r="L7" s="48"/>
      <c r="M7" s="48"/>
      <c r="N7" s="48"/>
      <c r="O7" s="48"/>
      <c r="P7" s="48"/>
      <c r="Q7" s="21">
        <f t="shared" si="0"/>
        <v>0</v>
      </c>
      <c r="R7" s="21">
        <f>+B7-Q7+R6</f>
        <v>0</v>
      </c>
      <c r="S7" s="3"/>
    </row>
    <row r="8" spans="1:19" x14ac:dyDescent="0.25">
      <c r="A8" s="4">
        <v>3</v>
      </c>
      <c r="B8" s="56"/>
      <c r="C8" s="48"/>
      <c r="D8" s="48"/>
      <c r="E8" s="48"/>
      <c r="F8" s="48"/>
      <c r="G8" s="48"/>
      <c r="H8" s="48"/>
      <c r="I8" s="48"/>
      <c r="J8" s="48"/>
      <c r="K8" s="48"/>
      <c r="L8" s="48"/>
      <c r="M8" s="48"/>
      <c r="N8" s="48"/>
      <c r="O8" s="48"/>
      <c r="P8" s="48"/>
      <c r="Q8" s="21">
        <f t="shared" si="0"/>
        <v>0</v>
      </c>
      <c r="R8" s="21">
        <f t="shared" ref="R8:R37" si="1">+B8-Q8+R7</f>
        <v>0</v>
      </c>
      <c r="S8" s="3"/>
    </row>
    <row r="9" spans="1:19" x14ac:dyDescent="0.25">
      <c r="A9" s="4">
        <v>4</v>
      </c>
      <c r="B9" s="56"/>
      <c r="C9" s="48"/>
      <c r="D9" s="48"/>
      <c r="E9" s="48"/>
      <c r="F9" s="48"/>
      <c r="G9" s="48"/>
      <c r="H9" s="48"/>
      <c r="I9" s="48"/>
      <c r="J9" s="48"/>
      <c r="K9" s="48"/>
      <c r="L9" s="48"/>
      <c r="M9" s="48"/>
      <c r="N9" s="48"/>
      <c r="O9" s="48"/>
      <c r="P9" s="48"/>
      <c r="Q9" s="21">
        <f t="shared" si="0"/>
        <v>0</v>
      </c>
      <c r="R9" s="21">
        <f t="shared" si="1"/>
        <v>0</v>
      </c>
      <c r="S9" s="3"/>
    </row>
    <row r="10" spans="1:19" x14ac:dyDescent="0.25">
      <c r="A10" s="4">
        <v>5</v>
      </c>
      <c r="B10" s="56"/>
      <c r="C10" s="48"/>
      <c r="D10" s="48"/>
      <c r="E10" s="48"/>
      <c r="F10" s="49"/>
      <c r="G10" s="48"/>
      <c r="H10" s="48"/>
      <c r="I10" s="48"/>
      <c r="J10" s="48"/>
      <c r="K10" s="48"/>
      <c r="L10" s="48"/>
      <c r="M10" s="48"/>
      <c r="N10" s="48"/>
      <c r="O10" s="48"/>
      <c r="P10" s="48"/>
      <c r="Q10" s="21">
        <f t="shared" si="0"/>
        <v>0</v>
      </c>
      <c r="R10" s="21">
        <f t="shared" si="1"/>
        <v>0</v>
      </c>
      <c r="S10" s="3"/>
    </row>
    <row r="11" spans="1:19" x14ac:dyDescent="0.25">
      <c r="A11" s="4">
        <v>6</v>
      </c>
      <c r="B11" s="56"/>
      <c r="C11" s="48"/>
      <c r="D11" s="48"/>
      <c r="E11" s="49"/>
      <c r="F11" s="48"/>
      <c r="G11" s="48"/>
      <c r="H11" s="48"/>
      <c r="I11" s="48"/>
      <c r="J11" s="48"/>
      <c r="K11" s="48"/>
      <c r="L11" s="48"/>
      <c r="M11" s="48"/>
      <c r="N11" s="48"/>
      <c r="O11" s="48"/>
      <c r="P11" s="48"/>
      <c r="Q11" s="21">
        <f t="shared" si="0"/>
        <v>0</v>
      </c>
      <c r="R11" s="21">
        <f t="shared" si="1"/>
        <v>0</v>
      </c>
      <c r="S11" s="3"/>
    </row>
    <row r="12" spans="1:19" x14ac:dyDescent="0.25">
      <c r="A12" s="4">
        <v>7</v>
      </c>
      <c r="B12" s="56"/>
      <c r="C12" s="48"/>
      <c r="D12" s="48"/>
      <c r="E12" s="48"/>
      <c r="F12" s="48"/>
      <c r="G12" s="48"/>
      <c r="H12" s="48"/>
      <c r="I12" s="48"/>
      <c r="J12" s="48"/>
      <c r="K12" s="48"/>
      <c r="L12" s="48"/>
      <c r="M12" s="48"/>
      <c r="N12" s="48"/>
      <c r="O12" s="48"/>
      <c r="P12" s="48"/>
      <c r="Q12" s="21">
        <f t="shared" si="0"/>
        <v>0</v>
      </c>
      <c r="R12" s="21">
        <f t="shared" si="1"/>
        <v>0</v>
      </c>
      <c r="S12" s="3"/>
    </row>
    <row r="13" spans="1:19" x14ac:dyDescent="0.25">
      <c r="A13" s="4">
        <v>8</v>
      </c>
      <c r="B13" s="56"/>
      <c r="C13" s="48"/>
      <c r="D13" s="48"/>
      <c r="E13" s="48"/>
      <c r="F13" s="48"/>
      <c r="G13" s="48"/>
      <c r="H13" s="48"/>
      <c r="I13" s="48"/>
      <c r="J13" s="48"/>
      <c r="K13" s="48"/>
      <c r="L13" s="48"/>
      <c r="M13" s="48"/>
      <c r="N13" s="48"/>
      <c r="O13" s="48"/>
      <c r="P13" s="48"/>
      <c r="Q13" s="21">
        <f t="shared" si="0"/>
        <v>0</v>
      </c>
      <c r="R13" s="21">
        <f t="shared" si="1"/>
        <v>0</v>
      </c>
      <c r="S13" s="3"/>
    </row>
    <row r="14" spans="1:19" x14ac:dyDescent="0.25">
      <c r="A14" s="4">
        <v>9</v>
      </c>
      <c r="B14" s="56"/>
      <c r="C14" s="48"/>
      <c r="D14" s="48"/>
      <c r="E14" s="48"/>
      <c r="F14" s="48"/>
      <c r="G14" s="48"/>
      <c r="H14" s="49"/>
      <c r="I14" s="48"/>
      <c r="J14" s="48"/>
      <c r="K14" s="48"/>
      <c r="L14" s="48"/>
      <c r="M14" s="48"/>
      <c r="N14" s="48"/>
      <c r="O14" s="48"/>
      <c r="P14" s="48"/>
      <c r="Q14" s="21">
        <f t="shared" si="0"/>
        <v>0</v>
      </c>
      <c r="R14" s="21">
        <f t="shared" si="1"/>
        <v>0</v>
      </c>
      <c r="S14" s="3"/>
    </row>
    <row r="15" spans="1:19" x14ac:dyDescent="0.25">
      <c r="A15" s="4">
        <v>10</v>
      </c>
      <c r="B15" s="56"/>
      <c r="C15" s="48"/>
      <c r="D15" s="48"/>
      <c r="E15" s="48"/>
      <c r="F15" s="48"/>
      <c r="G15" s="48"/>
      <c r="H15" s="49"/>
      <c r="I15" s="48"/>
      <c r="J15" s="48"/>
      <c r="K15" s="48"/>
      <c r="L15" s="48"/>
      <c r="M15" s="48"/>
      <c r="N15" s="48"/>
      <c r="O15" s="48"/>
      <c r="P15" s="48"/>
      <c r="Q15" s="21">
        <f t="shared" si="0"/>
        <v>0</v>
      </c>
      <c r="R15" s="21">
        <f t="shared" si="1"/>
        <v>0</v>
      </c>
      <c r="S15" s="3"/>
    </row>
    <row r="16" spans="1:19" x14ac:dyDescent="0.25">
      <c r="A16" s="4">
        <v>11</v>
      </c>
      <c r="B16" s="56"/>
      <c r="C16" s="48"/>
      <c r="D16" s="48"/>
      <c r="E16" s="48"/>
      <c r="F16" s="48"/>
      <c r="G16" s="48"/>
      <c r="H16" s="48"/>
      <c r="I16" s="48"/>
      <c r="J16" s="48"/>
      <c r="K16" s="48"/>
      <c r="L16" s="48"/>
      <c r="M16" s="48"/>
      <c r="N16" s="48"/>
      <c r="O16" s="48"/>
      <c r="P16" s="48"/>
      <c r="Q16" s="21">
        <f t="shared" si="0"/>
        <v>0</v>
      </c>
      <c r="R16" s="21">
        <f t="shared" si="1"/>
        <v>0</v>
      </c>
      <c r="S16" s="3"/>
    </row>
    <row r="17" spans="1:20" x14ac:dyDescent="0.25">
      <c r="A17" s="4">
        <v>12</v>
      </c>
      <c r="B17" s="56"/>
      <c r="C17" s="48"/>
      <c r="D17" s="48"/>
      <c r="E17" s="48"/>
      <c r="F17" s="48"/>
      <c r="G17" s="48"/>
      <c r="H17" s="48"/>
      <c r="I17" s="48"/>
      <c r="J17" s="48"/>
      <c r="K17" s="48"/>
      <c r="L17" s="48"/>
      <c r="M17" s="48"/>
      <c r="N17" s="48"/>
      <c r="O17" s="48"/>
      <c r="P17" s="48"/>
      <c r="Q17" s="21">
        <f t="shared" si="0"/>
        <v>0</v>
      </c>
      <c r="R17" s="21">
        <f t="shared" si="1"/>
        <v>0</v>
      </c>
      <c r="S17" s="3"/>
    </row>
    <row r="18" spans="1:20" x14ac:dyDescent="0.25">
      <c r="A18" s="4">
        <v>13</v>
      </c>
      <c r="B18" s="56"/>
      <c r="C18" s="48"/>
      <c r="D18" s="48"/>
      <c r="E18" s="48"/>
      <c r="F18" s="48"/>
      <c r="G18" s="48"/>
      <c r="H18" s="48"/>
      <c r="I18" s="48"/>
      <c r="J18" s="48"/>
      <c r="K18" s="48"/>
      <c r="L18" s="48"/>
      <c r="M18" s="48"/>
      <c r="N18" s="48"/>
      <c r="O18" s="48"/>
      <c r="P18" s="48"/>
      <c r="Q18" s="21">
        <f t="shared" si="0"/>
        <v>0</v>
      </c>
      <c r="R18" s="21">
        <f t="shared" si="1"/>
        <v>0</v>
      </c>
      <c r="S18" s="3"/>
    </row>
    <row r="19" spans="1:20" x14ac:dyDescent="0.25">
      <c r="A19" s="4">
        <v>14</v>
      </c>
      <c r="B19" s="56"/>
      <c r="C19" s="48"/>
      <c r="D19" s="48"/>
      <c r="E19" s="48"/>
      <c r="F19" s="48"/>
      <c r="G19" s="48"/>
      <c r="H19" s="48"/>
      <c r="I19" s="48"/>
      <c r="J19" s="48"/>
      <c r="K19" s="48"/>
      <c r="L19" s="48"/>
      <c r="M19" s="48"/>
      <c r="N19" s="48"/>
      <c r="O19" s="48"/>
      <c r="P19" s="48"/>
      <c r="Q19" s="21">
        <f t="shared" si="0"/>
        <v>0</v>
      </c>
      <c r="R19" s="21">
        <f t="shared" si="1"/>
        <v>0</v>
      </c>
      <c r="S19" s="3"/>
    </row>
    <row r="20" spans="1:20" ht="13.8" thickBot="1" x14ac:dyDescent="0.3">
      <c r="A20" s="4">
        <v>15</v>
      </c>
      <c r="B20" s="56"/>
      <c r="C20" s="48"/>
      <c r="D20" s="48"/>
      <c r="E20" s="48"/>
      <c r="F20" s="48"/>
      <c r="G20" s="48"/>
      <c r="H20" s="48"/>
      <c r="I20" s="48"/>
      <c r="J20" s="48"/>
      <c r="K20" s="48"/>
      <c r="L20" s="48"/>
      <c r="M20" s="48"/>
      <c r="N20" s="48"/>
      <c r="O20" s="48"/>
      <c r="P20" s="48"/>
      <c r="Q20" s="21">
        <f t="shared" si="0"/>
        <v>0</v>
      </c>
      <c r="R20" s="21">
        <f t="shared" si="1"/>
        <v>0</v>
      </c>
      <c r="S20" s="3"/>
    </row>
    <row r="21" spans="1:20" s="1" customFormat="1" ht="27" thickBot="1" x14ac:dyDescent="0.3">
      <c r="A21" s="23" t="s">
        <v>14</v>
      </c>
      <c r="B21" s="37">
        <f>SUM(B6:B20)</f>
        <v>0</v>
      </c>
      <c r="C21" s="24">
        <f t="shared" ref="C21:P21" si="2">SUM(C6:C20)</f>
        <v>0</v>
      </c>
      <c r="D21" s="24">
        <f t="shared" si="2"/>
        <v>0</v>
      </c>
      <c r="E21" s="24">
        <f t="shared" si="2"/>
        <v>0</v>
      </c>
      <c r="F21" s="24">
        <f t="shared" si="2"/>
        <v>0</v>
      </c>
      <c r="G21" s="24">
        <f t="shared" si="2"/>
        <v>0</v>
      </c>
      <c r="H21" s="24">
        <f t="shared" si="2"/>
        <v>0</v>
      </c>
      <c r="I21" s="24">
        <f t="shared" si="2"/>
        <v>0</v>
      </c>
      <c r="J21" s="24">
        <f t="shared" si="2"/>
        <v>0</v>
      </c>
      <c r="K21" s="24">
        <f t="shared" si="2"/>
        <v>0</v>
      </c>
      <c r="L21" s="24">
        <f t="shared" si="2"/>
        <v>0</v>
      </c>
      <c r="M21" s="24">
        <f t="shared" si="2"/>
        <v>0</v>
      </c>
      <c r="N21" s="24">
        <f t="shared" si="2"/>
        <v>0</v>
      </c>
      <c r="O21" s="24">
        <f t="shared" si="2"/>
        <v>0</v>
      </c>
      <c r="P21" s="24">
        <f t="shared" si="2"/>
        <v>0</v>
      </c>
      <c r="Q21" s="24">
        <f t="shared" si="0"/>
        <v>0</v>
      </c>
      <c r="R21" s="25">
        <f>+B21-Q21</f>
        <v>0</v>
      </c>
      <c r="S21" s="21"/>
      <c r="T21"/>
    </row>
    <row r="22" spans="1:20" x14ac:dyDescent="0.25">
      <c r="A22" s="4">
        <v>16</v>
      </c>
      <c r="B22" s="56"/>
      <c r="C22" s="48"/>
      <c r="D22" s="48"/>
      <c r="E22" s="48"/>
      <c r="F22" s="48"/>
      <c r="G22" s="48"/>
      <c r="H22" s="48"/>
      <c r="I22" s="48"/>
      <c r="J22" s="48"/>
      <c r="K22" s="48"/>
      <c r="L22" s="48"/>
      <c r="M22" s="48"/>
      <c r="N22" s="48"/>
      <c r="O22" s="48"/>
      <c r="P22" s="48"/>
      <c r="Q22" s="21">
        <f t="shared" si="0"/>
        <v>0</v>
      </c>
      <c r="R22" s="21">
        <f t="shared" si="1"/>
        <v>0</v>
      </c>
      <c r="S22" s="3"/>
    </row>
    <row r="23" spans="1:20" x14ac:dyDescent="0.25">
      <c r="A23" s="4">
        <v>17</v>
      </c>
      <c r="B23" s="56"/>
      <c r="C23" s="48"/>
      <c r="D23" s="48"/>
      <c r="E23" s="48"/>
      <c r="F23" s="48"/>
      <c r="G23" s="48"/>
      <c r="H23" s="48"/>
      <c r="I23" s="48"/>
      <c r="J23" s="48"/>
      <c r="K23" s="48"/>
      <c r="L23" s="48"/>
      <c r="M23" s="48"/>
      <c r="N23" s="48"/>
      <c r="O23" s="48"/>
      <c r="P23" s="48"/>
      <c r="Q23" s="21">
        <f t="shared" si="0"/>
        <v>0</v>
      </c>
      <c r="R23" s="21">
        <f t="shared" si="1"/>
        <v>0</v>
      </c>
      <c r="S23" s="3"/>
    </row>
    <row r="24" spans="1:20" x14ac:dyDescent="0.25">
      <c r="A24" s="4">
        <v>18</v>
      </c>
      <c r="B24" s="56"/>
      <c r="C24" s="48"/>
      <c r="D24" s="48"/>
      <c r="E24" s="48"/>
      <c r="F24" s="48"/>
      <c r="G24" s="48"/>
      <c r="H24" s="48"/>
      <c r="I24" s="48"/>
      <c r="J24" s="48"/>
      <c r="K24" s="48"/>
      <c r="L24" s="48"/>
      <c r="M24" s="48"/>
      <c r="N24" s="48"/>
      <c r="O24" s="48"/>
      <c r="P24" s="48"/>
      <c r="Q24" s="21">
        <f t="shared" si="0"/>
        <v>0</v>
      </c>
      <c r="R24" s="21">
        <f t="shared" si="1"/>
        <v>0</v>
      </c>
      <c r="S24" s="3"/>
    </row>
    <row r="25" spans="1:20" x14ac:dyDescent="0.25">
      <c r="A25" s="4">
        <v>19</v>
      </c>
      <c r="B25" s="56"/>
      <c r="C25" s="48"/>
      <c r="D25" s="48"/>
      <c r="E25" s="48"/>
      <c r="F25" s="48"/>
      <c r="G25" s="48"/>
      <c r="H25" s="48"/>
      <c r="I25" s="48"/>
      <c r="J25" s="48"/>
      <c r="K25" s="48"/>
      <c r="L25" s="48"/>
      <c r="M25" s="48"/>
      <c r="N25" s="48"/>
      <c r="O25" s="48"/>
      <c r="P25" s="48"/>
      <c r="Q25" s="21">
        <f t="shared" si="0"/>
        <v>0</v>
      </c>
      <c r="R25" s="21">
        <f t="shared" si="1"/>
        <v>0</v>
      </c>
      <c r="S25" s="3"/>
    </row>
    <row r="26" spans="1:20" x14ac:dyDescent="0.25">
      <c r="A26" s="4">
        <v>20</v>
      </c>
      <c r="B26" s="56"/>
      <c r="C26" s="48"/>
      <c r="D26" s="48"/>
      <c r="E26" s="48"/>
      <c r="F26" s="48"/>
      <c r="G26" s="48"/>
      <c r="H26" s="48"/>
      <c r="I26" s="48"/>
      <c r="J26" s="48"/>
      <c r="K26" s="48"/>
      <c r="L26" s="48"/>
      <c r="M26" s="48"/>
      <c r="N26" s="48"/>
      <c r="O26" s="48"/>
      <c r="P26" s="48"/>
      <c r="Q26" s="21">
        <f t="shared" si="0"/>
        <v>0</v>
      </c>
      <c r="R26" s="21">
        <f t="shared" si="1"/>
        <v>0</v>
      </c>
      <c r="S26" s="3"/>
    </row>
    <row r="27" spans="1:20" x14ac:dyDescent="0.25">
      <c r="A27" s="4">
        <v>21</v>
      </c>
      <c r="B27" s="56"/>
      <c r="C27" s="48"/>
      <c r="D27" s="48"/>
      <c r="E27" s="48"/>
      <c r="F27" s="48"/>
      <c r="G27" s="48"/>
      <c r="H27" s="48"/>
      <c r="I27" s="48"/>
      <c r="J27" s="48"/>
      <c r="K27" s="48"/>
      <c r="L27" s="48"/>
      <c r="M27" s="48"/>
      <c r="N27" s="48"/>
      <c r="O27" s="48"/>
      <c r="P27" s="48"/>
      <c r="Q27" s="21">
        <f t="shared" si="0"/>
        <v>0</v>
      </c>
      <c r="R27" s="21">
        <f t="shared" si="1"/>
        <v>0</v>
      </c>
      <c r="S27" s="3"/>
    </row>
    <row r="28" spans="1:20" x14ac:dyDescent="0.25">
      <c r="A28" s="4">
        <v>22</v>
      </c>
      <c r="B28" s="56"/>
      <c r="C28" s="48"/>
      <c r="D28" s="48"/>
      <c r="E28" s="48"/>
      <c r="F28" s="48"/>
      <c r="G28" s="48"/>
      <c r="H28" s="48"/>
      <c r="I28" s="48"/>
      <c r="J28" s="48"/>
      <c r="K28" s="48"/>
      <c r="L28" s="48"/>
      <c r="M28" s="48"/>
      <c r="N28" s="48"/>
      <c r="O28" s="48"/>
      <c r="P28" s="48"/>
      <c r="Q28" s="21">
        <f t="shared" si="0"/>
        <v>0</v>
      </c>
      <c r="R28" s="21">
        <f t="shared" si="1"/>
        <v>0</v>
      </c>
      <c r="S28" s="3"/>
    </row>
    <row r="29" spans="1:20" x14ac:dyDescent="0.25">
      <c r="A29" s="4">
        <v>23</v>
      </c>
      <c r="B29" s="56"/>
      <c r="C29" s="48"/>
      <c r="D29" s="48"/>
      <c r="E29" s="48"/>
      <c r="F29" s="48"/>
      <c r="G29" s="48"/>
      <c r="H29" s="48"/>
      <c r="I29" s="48"/>
      <c r="J29" s="48"/>
      <c r="K29" s="48"/>
      <c r="L29" s="48"/>
      <c r="M29" s="48"/>
      <c r="N29" s="48"/>
      <c r="O29" s="48"/>
      <c r="P29" s="48"/>
      <c r="Q29" s="21">
        <f t="shared" si="0"/>
        <v>0</v>
      </c>
      <c r="R29" s="21">
        <f t="shared" si="1"/>
        <v>0</v>
      </c>
      <c r="S29" s="3"/>
    </row>
    <row r="30" spans="1:20" x14ac:dyDescent="0.25">
      <c r="A30" s="4">
        <v>24</v>
      </c>
      <c r="B30" s="56"/>
      <c r="C30" s="48"/>
      <c r="D30" s="48"/>
      <c r="E30" s="48"/>
      <c r="F30" s="48"/>
      <c r="G30" s="48"/>
      <c r="H30" s="48"/>
      <c r="I30" s="48"/>
      <c r="J30" s="48"/>
      <c r="K30" s="48"/>
      <c r="L30" s="48"/>
      <c r="M30" s="48"/>
      <c r="N30" s="48"/>
      <c r="O30" s="48"/>
      <c r="P30" s="48"/>
      <c r="Q30" s="21">
        <f t="shared" si="0"/>
        <v>0</v>
      </c>
      <c r="R30" s="21">
        <f t="shared" si="1"/>
        <v>0</v>
      </c>
      <c r="S30" s="3"/>
    </row>
    <row r="31" spans="1:20" x14ac:dyDescent="0.25">
      <c r="A31" s="4">
        <v>25</v>
      </c>
      <c r="B31" s="56"/>
      <c r="C31" s="48"/>
      <c r="D31" s="48"/>
      <c r="E31" s="48"/>
      <c r="F31" s="48"/>
      <c r="G31" s="48"/>
      <c r="H31" s="48"/>
      <c r="I31" s="48"/>
      <c r="J31" s="48"/>
      <c r="K31" s="48"/>
      <c r="L31" s="48"/>
      <c r="M31" s="48"/>
      <c r="N31" s="48"/>
      <c r="O31" s="48"/>
      <c r="P31" s="48"/>
      <c r="Q31" s="21">
        <f t="shared" si="0"/>
        <v>0</v>
      </c>
      <c r="R31" s="21">
        <f t="shared" si="1"/>
        <v>0</v>
      </c>
      <c r="S31" s="3"/>
    </row>
    <row r="32" spans="1:20" x14ac:dyDescent="0.25">
      <c r="A32" s="4">
        <v>26</v>
      </c>
      <c r="B32" s="56"/>
      <c r="C32" s="48"/>
      <c r="D32" s="48"/>
      <c r="E32" s="48"/>
      <c r="F32" s="48"/>
      <c r="G32" s="48"/>
      <c r="H32" s="48"/>
      <c r="I32" s="48"/>
      <c r="J32" s="48"/>
      <c r="K32" s="48"/>
      <c r="L32" s="48"/>
      <c r="M32" s="48"/>
      <c r="N32" s="48"/>
      <c r="O32" s="48"/>
      <c r="P32" s="48"/>
      <c r="Q32" s="21">
        <f t="shared" si="0"/>
        <v>0</v>
      </c>
      <c r="R32" s="21">
        <f t="shared" si="1"/>
        <v>0</v>
      </c>
      <c r="S32" s="3"/>
    </row>
    <row r="33" spans="1:19" x14ac:dyDescent="0.25">
      <c r="A33" s="4">
        <v>27</v>
      </c>
      <c r="B33" s="56"/>
      <c r="C33" s="48"/>
      <c r="D33" s="48"/>
      <c r="E33" s="48"/>
      <c r="F33" s="48"/>
      <c r="G33" s="48"/>
      <c r="H33" s="48"/>
      <c r="I33" s="48"/>
      <c r="J33" s="48"/>
      <c r="K33" s="48"/>
      <c r="L33" s="48"/>
      <c r="M33" s="48"/>
      <c r="N33" s="48"/>
      <c r="O33" s="48"/>
      <c r="P33" s="48"/>
      <c r="Q33" s="21">
        <f t="shared" si="0"/>
        <v>0</v>
      </c>
      <c r="R33" s="21">
        <f t="shared" si="1"/>
        <v>0</v>
      </c>
      <c r="S33" s="3"/>
    </row>
    <row r="34" spans="1:19" x14ac:dyDescent="0.25">
      <c r="A34" s="4">
        <v>28</v>
      </c>
      <c r="B34" s="56"/>
      <c r="C34" s="48"/>
      <c r="D34" s="48"/>
      <c r="E34" s="48"/>
      <c r="F34" s="48"/>
      <c r="G34" s="48"/>
      <c r="H34" s="48"/>
      <c r="I34" s="48"/>
      <c r="J34" s="48"/>
      <c r="K34" s="48"/>
      <c r="L34" s="48"/>
      <c r="M34" s="48"/>
      <c r="N34" s="48"/>
      <c r="O34" s="48"/>
      <c r="P34" s="48"/>
      <c r="Q34" s="21">
        <f t="shared" si="0"/>
        <v>0</v>
      </c>
      <c r="R34" s="21">
        <f t="shared" si="1"/>
        <v>0</v>
      </c>
      <c r="S34" s="3"/>
    </row>
    <row r="35" spans="1:19" x14ac:dyDescent="0.25">
      <c r="A35" s="4">
        <v>29</v>
      </c>
      <c r="B35" s="56"/>
      <c r="C35" s="48"/>
      <c r="D35" s="48"/>
      <c r="E35" s="48"/>
      <c r="F35" s="48"/>
      <c r="G35" s="48"/>
      <c r="H35" s="48"/>
      <c r="I35" s="48"/>
      <c r="J35" s="48"/>
      <c r="K35" s="48"/>
      <c r="L35" s="48"/>
      <c r="M35" s="48"/>
      <c r="N35" s="48"/>
      <c r="O35" s="48"/>
      <c r="P35" s="48"/>
      <c r="Q35" s="21">
        <f t="shared" si="0"/>
        <v>0</v>
      </c>
      <c r="R35" s="21">
        <f t="shared" si="1"/>
        <v>0</v>
      </c>
      <c r="S35" s="3"/>
    </row>
    <row r="36" spans="1:19" x14ac:dyDescent="0.25">
      <c r="A36" s="4">
        <v>30</v>
      </c>
      <c r="B36" s="56"/>
      <c r="C36" s="48"/>
      <c r="D36" s="48"/>
      <c r="E36" s="48"/>
      <c r="F36" s="48"/>
      <c r="G36" s="48"/>
      <c r="H36" s="48"/>
      <c r="I36" s="48"/>
      <c r="J36" s="48"/>
      <c r="K36" s="48"/>
      <c r="L36" s="48"/>
      <c r="M36" s="48"/>
      <c r="N36" s="48"/>
      <c r="O36" s="48"/>
      <c r="P36" s="48"/>
      <c r="Q36" s="21">
        <f t="shared" si="0"/>
        <v>0</v>
      </c>
      <c r="R36" s="21">
        <f t="shared" si="1"/>
        <v>0</v>
      </c>
      <c r="S36" s="3"/>
    </row>
    <row r="37" spans="1:19" ht="13.8" thickBot="1" x14ac:dyDescent="0.3">
      <c r="A37" s="4">
        <v>31</v>
      </c>
      <c r="B37" s="57"/>
      <c r="C37" s="50"/>
      <c r="D37" s="50"/>
      <c r="E37" s="50"/>
      <c r="F37" s="50"/>
      <c r="G37" s="50"/>
      <c r="H37" s="50"/>
      <c r="I37" s="50"/>
      <c r="J37" s="50"/>
      <c r="K37" s="50"/>
      <c r="L37" s="50"/>
      <c r="M37" s="50"/>
      <c r="N37" s="50"/>
      <c r="O37" s="50"/>
      <c r="P37" s="50"/>
      <c r="Q37" s="21">
        <f t="shared" si="0"/>
        <v>0</v>
      </c>
      <c r="R37" s="21">
        <f t="shared" si="1"/>
        <v>0</v>
      </c>
      <c r="S37" s="3"/>
    </row>
    <row r="38" spans="1:19" ht="27" thickBot="1" x14ac:dyDescent="0.3">
      <c r="A38" s="20" t="s">
        <v>44</v>
      </c>
      <c r="B38" s="38">
        <f t="shared" ref="B38:P38" si="3">SUM(B21:B37)</f>
        <v>0</v>
      </c>
      <c r="C38" s="26">
        <f t="shared" si="3"/>
        <v>0</v>
      </c>
      <c r="D38" s="26">
        <f t="shared" si="3"/>
        <v>0</v>
      </c>
      <c r="E38" s="26">
        <f t="shared" si="3"/>
        <v>0</v>
      </c>
      <c r="F38" s="26">
        <f t="shared" si="3"/>
        <v>0</v>
      </c>
      <c r="G38" s="26">
        <f t="shared" si="3"/>
        <v>0</v>
      </c>
      <c r="H38" s="26">
        <f t="shared" si="3"/>
        <v>0</v>
      </c>
      <c r="I38" s="26">
        <f t="shared" si="3"/>
        <v>0</v>
      </c>
      <c r="J38" s="26">
        <f t="shared" si="3"/>
        <v>0</v>
      </c>
      <c r="K38" s="26">
        <f t="shared" si="3"/>
        <v>0</v>
      </c>
      <c r="L38" s="26">
        <f t="shared" si="3"/>
        <v>0</v>
      </c>
      <c r="M38" s="26">
        <f t="shared" si="3"/>
        <v>0</v>
      </c>
      <c r="N38" s="26">
        <f t="shared" si="3"/>
        <v>0</v>
      </c>
      <c r="O38" s="26">
        <f t="shared" si="3"/>
        <v>0</v>
      </c>
      <c r="P38" s="26">
        <f t="shared" si="3"/>
        <v>0</v>
      </c>
      <c r="Q38" s="26">
        <f t="shared" si="0"/>
        <v>0</v>
      </c>
      <c r="R38" s="25">
        <f>+B38-Q38</f>
        <v>0</v>
      </c>
      <c r="S38" s="3"/>
    </row>
    <row r="39" spans="1:19" ht="26.4" x14ac:dyDescent="0.25">
      <c r="A39" s="20" t="s">
        <v>45</v>
      </c>
      <c r="B39" s="38">
        <f>-B4+B38</f>
        <v>0</v>
      </c>
      <c r="C39" s="26">
        <f t="shared" ref="C39:Q39" si="4">+C4-C38</f>
        <v>0</v>
      </c>
      <c r="D39" s="26">
        <f t="shared" si="4"/>
        <v>0</v>
      </c>
      <c r="E39" s="26">
        <f t="shared" si="4"/>
        <v>0</v>
      </c>
      <c r="F39" s="26">
        <f t="shared" si="4"/>
        <v>0</v>
      </c>
      <c r="G39" s="26">
        <f t="shared" si="4"/>
        <v>0</v>
      </c>
      <c r="H39" s="26">
        <f t="shared" si="4"/>
        <v>0</v>
      </c>
      <c r="I39" s="26">
        <f t="shared" si="4"/>
        <v>0</v>
      </c>
      <c r="J39" s="26">
        <f t="shared" si="4"/>
        <v>0</v>
      </c>
      <c r="K39" s="26">
        <f t="shared" si="4"/>
        <v>0</v>
      </c>
      <c r="L39" s="26">
        <f t="shared" si="4"/>
        <v>0</v>
      </c>
      <c r="M39" s="26">
        <f t="shared" si="4"/>
        <v>0</v>
      </c>
      <c r="N39" s="26">
        <f t="shared" si="4"/>
        <v>0</v>
      </c>
      <c r="O39" s="26">
        <f t="shared" si="4"/>
        <v>0</v>
      </c>
      <c r="P39" s="26">
        <f t="shared" si="4"/>
        <v>0</v>
      </c>
      <c r="Q39" s="26">
        <f t="shared" si="4"/>
        <v>0</v>
      </c>
      <c r="R39" s="26">
        <f>+R4+R38</f>
        <v>0</v>
      </c>
      <c r="S39" s="3"/>
    </row>
    <row r="40" spans="1:19" x14ac:dyDescent="0.25">
      <c r="A40" s="4"/>
      <c r="B40" s="39"/>
      <c r="C40" s="27"/>
      <c r="D40" s="27"/>
      <c r="E40" s="27"/>
      <c r="F40" s="27"/>
      <c r="G40" s="27"/>
      <c r="H40" s="27"/>
      <c r="I40" s="27"/>
      <c r="J40" s="27"/>
      <c r="K40" s="27"/>
      <c r="L40" s="27"/>
      <c r="M40" s="27"/>
      <c r="N40" s="27"/>
      <c r="O40" s="27"/>
      <c r="P40" s="27"/>
      <c r="Q40" s="27"/>
      <c r="R40" s="27"/>
      <c r="S40" s="3"/>
    </row>
    <row r="41" spans="1:19" ht="26.4" x14ac:dyDescent="0.25">
      <c r="A41" s="20" t="s">
        <v>15</v>
      </c>
      <c r="B41" s="35">
        <f>+'Monthly Budget'!B28</f>
        <v>0</v>
      </c>
      <c r="C41" s="35">
        <f>+'Monthly Budget'!C28</f>
        <v>0</v>
      </c>
      <c r="D41" s="35">
        <f>+'Monthly Budget'!D28</f>
        <v>0</v>
      </c>
      <c r="E41" s="35">
        <f>+'Monthly Budget'!E28</f>
        <v>0</v>
      </c>
      <c r="F41" s="35">
        <f>+'Monthly Budget'!F28</f>
        <v>0</v>
      </c>
      <c r="G41" s="35">
        <f>+'Monthly Budget'!G28</f>
        <v>0</v>
      </c>
      <c r="H41" s="35">
        <f>+'Monthly Budget'!H28</f>
        <v>0</v>
      </c>
      <c r="I41" s="35">
        <f>+'Monthly Budget'!I28</f>
        <v>0</v>
      </c>
      <c r="J41" s="35">
        <f>+'Monthly Budget'!J28</f>
        <v>0</v>
      </c>
      <c r="K41" s="35">
        <f>+'Monthly Budget'!K28</f>
        <v>0</v>
      </c>
      <c r="L41" s="35">
        <f>+'Monthly Budget'!L28</f>
        <v>0</v>
      </c>
      <c r="M41" s="35">
        <f>+'Monthly Budget'!M28</f>
        <v>0</v>
      </c>
      <c r="N41" s="35">
        <f>+'Monthly Budget'!N28</f>
        <v>0</v>
      </c>
      <c r="O41" s="35">
        <f>+'Monthly Budget'!O28</f>
        <v>0</v>
      </c>
      <c r="P41" s="35">
        <f>+'Monthly Budget'!P28</f>
        <v>0</v>
      </c>
      <c r="Q41" s="35">
        <f>+'Monthly Budget'!Q28</f>
        <v>0</v>
      </c>
      <c r="R41" s="35">
        <f>+'Monthly Budget'!R28</f>
        <v>0</v>
      </c>
      <c r="S41" s="3"/>
    </row>
    <row r="42" spans="1:19" ht="26.4" x14ac:dyDescent="0.25">
      <c r="A42" s="20" t="s">
        <v>46</v>
      </c>
      <c r="B42" s="35">
        <f>+'Actual Totals'!B30</f>
        <v>0</v>
      </c>
      <c r="C42" s="35">
        <f>+'Actual Totals'!C30</f>
        <v>0</v>
      </c>
      <c r="D42" s="35">
        <f>+'Actual Totals'!D30</f>
        <v>0</v>
      </c>
      <c r="E42" s="35">
        <f>+'Actual Totals'!E30</f>
        <v>0</v>
      </c>
      <c r="F42" s="35">
        <f>+'Actual Totals'!F30</f>
        <v>0</v>
      </c>
      <c r="G42" s="35">
        <f>+'Actual Totals'!G30</f>
        <v>0</v>
      </c>
      <c r="H42" s="35">
        <f>+'Actual Totals'!H30</f>
        <v>0</v>
      </c>
      <c r="I42" s="35">
        <f>+'Actual Totals'!I30</f>
        <v>0</v>
      </c>
      <c r="J42" s="35">
        <f>+'Actual Totals'!J30</f>
        <v>0</v>
      </c>
      <c r="K42" s="35">
        <f>+'Actual Totals'!K30</f>
        <v>0</v>
      </c>
      <c r="L42" s="35">
        <f>+'Actual Totals'!L30</f>
        <v>0</v>
      </c>
      <c r="M42" s="35">
        <f>+'Actual Totals'!M30</f>
        <v>0</v>
      </c>
      <c r="N42" s="35">
        <f>+'Actual Totals'!N30</f>
        <v>0</v>
      </c>
      <c r="O42" s="35">
        <f>+'Actual Totals'!O30</f>
        <v>0</v>
      </c>
      <c r="P42" s="35">
        <f>+'Actual Totals'!P30</f>
        <v>0</v>
      </c>
      <c r="Q42" s="35">
        <f>+'Actual Totals'!Q30</f>
        <v>0</v>
      </c>
      <c r="R42" s="35">
        <f>+'Actual Totals'!R30</f>
        <v>0</v>
      </c>
      <c r="S42" s="3"/>
    </row>
    <row r="43" spans="1:19" ht="26.4" x14ac:dyDescent="0.25">
      <c r="A43" s="20" t="s">
        <v>47</v>
      </c>
      <c r="B43" s="35">
        <f>-B41+B42</f>
        <v>0</v>
      </c>
      <c r="C43" s="35">
        <f t="shared" ref="C43:Q43" si="5">+C41-C42</f>
        <v>0</v>
      </c>
      <c r="D43" s="35">
        <f t="shared" si="5"/>
        <v>0</v>
      </c>
      <c r="E43" s="35">
        <f t="shared" si="5"/>
        <v>0</v>
      </c>
      <c r="F43" s="35">
        <f t="shared" si="5"/>
        <v>0</v>
      </c>
      <c r="G43" s="35">
        <f t="shared" si="5"/>
        <v>0</v>
      </c>
      <c r="H43" s="35">
        <f t="shared" si="5"/>
        <v>0</v>
      </c>
      <c r="I43" s="35">
        <f t="shared" si="5"/>
        <v>0</v>
      </c>
      <c r="J43" s="35">
        <f t="shared" si="5"/>
        <v>0</v>
      </c>
      <c r="K43" s="35">
        <f t="shared" si="5"/>
        <v>0</v>
      </c>
      <c r="L43" s="35">
        <f t="shared" si="5"/>
        <v>0</v>
      </c>
      <c r="M43" s="35">
        <f t="shared" si="5"/>
        <v>0</v>
      </c>
      <c r="N43" s="35">
        <f t="shared" si="5"/>
        <v>0</v>
      </c>
      <c r="O43" s="35">
        <f t="shared" si="5"/>
        <v>0</v>
      </c>
      <c r="P43" s="35">
        <f t="shared" si="5"/>
        <v>0</v>
      </c>
      <c r="Q43" s="35">
        <f t="shared" si="5"/>
        <v>0</v>
      </c>
      <c r="R43" s="35">
        <f>+R41+R42</f>
        <v>0</v>
      </c>
      <c r="S43" s="3"/>
    </row>
    <row r="44" spans="1:19" x14ac:dyDescent="0.25">
      <c r="A44" s="4"/>
      <c r="B44" s="35"/>
      <c r="S44" s="3"/>
    </row>
    <row r="45" spans="1:19" x14ac:dyDescent="0.25">
      <c r="A45" s="4"/>
      <c r="B45" s="4"/>
      <c r="C45" s="3"/>
      <c r="D45" s="3" t="s">
        <v>18</v>
      </c>
      <c r="E45" s="3"/>
      <c r="F45" s="3"/>
      <c r="G45" s="3"/>
      <c r="H45" s="4" t="s">
        <v>51</v>
      </c>
      <c r="I45" s="3"/>
      <c r="J45" s="3"/>
      <c r="K45" s="4"/>
      <c r="L45" s="4" t="s">
        <v>21</v>
      </c>
      <c r="M45" s="4"/>
      <c r="N45" s="3"/>
      <c r="O45" s="3"/>
      <c r="P45" s="3"/>
      <c r="Q45" s="3"/>
      <c r="R45" s="3"/>
      <c r="S45" s="3"/>
    </row>
    <row r="46" spans="1:19" x14ac:dyDescent="0.25">
      <c r="A46" s="20" t="s">
        <v>16</v>
      </c>
      <c r="B46" s="20"/>
      <c r="C46" s="28" t="s">
        <v>19</v>
      </c>
      <c r="D46" s="29"/>
      <c r="E46" s="30">
        <f>+B38</f>
        <v>0</v>
      </c>
      <c r="F46" s="3"/>
      <c r="G46" s="28" t="s">
        <v>19</v>
      </c>
      <c r="H46" s="29"/>
      <c r="I46" s="41">
        <f>+Jun!M46</f>
        <v>0</v>
      </c>
      <c r="J46" s="3"/>
      <c r="K46" s="42" t="s">
        <v>19</v>
      </c>
      <c r="L46" s="40"/>
      <c r="M46" s="41">
        <f>+B42</f>
        <v>0</v>
      </c>
      <c r="N46" s="3"/>
      <c r="O46" s="3"/>
      <c r="P46" s="3"/>
      <c r="Q46" s="3"/>
      <c r="R46" s="3"/>
      <c r="S46" s="3"/>
    </row>
    <row r="47" spans="1:19" ht="17.399999999999999" x14ac:dyDescent="0.3">
      <c r="A47" s="20" t="s">
        <v>17</v>
      </c>
      <c r="B47" s="20"/>
      <c r="C47" s="31" t="s">
        <v>20</v>
      </c>
      <c r="D47" s="3"/>
      <c r="E47" s="32">
        <f>+Q38</f>
        <v>0</v>
      </c>
      <c r="F47" s="19" t="s">
        <v>50</v>
      </c>
      <c r="G47" s="31" t="s">
        <v>20</v>
      </c>
      <c r="H47" s="3"/>
      <c r="I47" s="43">
        <f>+Jun!M47</f>
        <v>0</v>
      </c>
      <c r="J47" s="19" t="s">
        <v>49</v>
      </c>
      <c r="K47" s="45" t="s">
        <v>20</v>
      </c>
      <c r="L47" s="4"/>
      <c r="M47" s="43">
        <f>+Q42</f>
        <v>0</v>
      </c>
      <c r="N47" s="3"/>
      <c r="O47" s="3"/>
      <c r="P47" s="3"/>
      <c r="Q47" s="3"/>
      <c r="R47" s="3"/>
      <c r="S47" s="3"/>
    </row>
    <row r="48" spans="1:19" x14ac:dyDescent="0.25">
      <c r="A48" s="4"/>
      <c r="B48" s="4"/>
      <c r="C48" s="46" t="s">
        <v>53</v>
      </c>
      <c r="D48" s="33"/>
      <c r="E48" s="34">
        <f>+E46-E47</f>
        <v>0</v>
      </c>
      <c r="F48" s="3"/>
      <c r="G48" s="46" t="s">
        <v>53</v>
      </c>
      <c r="H48" s="33"/>
      <c r="I48" s="43">
        <f>+I46-I47</f>
        <v>0</v>
      </c>
      <c r="J48" s="3"/>
      <c r="K48" s="46" t="s">
        <v>53</v>
      </c>
      <c r="L48" s="44"/>
      <c r="M48" s="43">
        <f>+M46-M47</f>
        <v>0</v>
      </c>
      <c r="N48" s="3"/>
      <c r="O48" s="3"/>
      <c r="P48" s="3"/>
      <c r="Q48" s="3"/>
      <c r="R48" s="3"/>
      <c r="S48" s="3"/>
    </row>
    <row r="49" spans="1:19" x14ac:dyDescent="0.25">
      <c r="A49" s="4"/>
      <c r="B49" s="4"/>
      <c r="C49" s="3"/>
      <c r="D49" s="3"/>
      <c r="E49" s="3"/>
      <c r="F49" s="3"/>
      <c r="G49" s="3"/>
      <c r="H49" s="3"/>
      <c r="I49" s="3"/>
      <c r="J49" s="3"/>
      <c r="K49" s="3"/>
      <c r="L49" s="3"/>
      <c r="M49" s="3"/>
      <c r="N49" s="3"/>
      <c r="O49" s="3"/>
      <c r="P49" s="3"/>
      <c r="Q49" s="3"/>
      <c r="R49" s="3"/>
      <c r="S49" s="3"/>
    </row>
    <row r="50" spans="1:19" x14ac:dyDescent="0.25">
      <c r="A50" s="441" t="s">
        <v>296</v>
      </c>
      <c r="B50" s="4"/>
    </row>
    <row r="51" spans="1:19" x14ac:dyDescent="0.25">
      <c r="B51" s="4"/>
    </row>
  </sheetData>
  <sheetProtection algorithmName="SHA-512" hashValue="5Wwm/HUl6QgwTTYLREVG75R6PbPEn6hThwk7c6HZq3jtautWyEfLb/CE8jpx3ADmbf15OE9zdE61rwj93HVIkA==" saltValue="aCc5ATtpxIGr1lMv/QJrBA==" spinCount="100000" sheet="1" objects="1" scenarios="1" formatCells="0" formatColumns="0" selectLockedCells="1"/>
  <phoneticPr fontId="2" type="noConversion"/>
  <printOptions gridLines="1"/>
  <pageMargins left="0.56000000000000005" right="0.51" top="1" bottom="1" header="0.5" footer="0.5"/>
  <pageSetup scale="56" orientation="landscape" horizontalDpi="300" verticalDpi="300" r:id="rId1"/>
  <headerFooter alignWithMargins="0">
    <oddHeader>&amp;C&amp;"Arial,Bold"&amp;12Monthly Budget</oddHeader>
    <oddFooter>&amp;L&amp;F
&amp;A&amp;R&amp;D &amp;T</oddFooter>
  </headerFooter>
  <colBreaks count="1" manualBreakCount="1">
    <brk id="10" max="47"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6" tint="0.59999389629810485"/>
    <pageSetUpPr fitToPage="1"/>
  </sheetPr>
  <dimension ref="A1:T51"/>
  <sheetViews>
    <sheetView zoomScale="90" zoomScaleNormal="90" zoomScalePageLayoutView="90" workbookViewId="0">
      <pane xSplit="1" ySplit="5" topLeftCell="B6" activePane="bottomRight" state="frozen"/>
      <selection activeCell="C42" sqref="C42"/>
      <selection pane="topRight" activeCell="C42" sqref="C42"/>
      <selection pane="bottomLeft" activeCell="C42" sqref="C42"/>
      <selection pane="bottomRight" activeCell="C42" sqref="C42"/>
    </sheetView>
  </sheetViews>
  <sheetFormatPr defaultColWidth="8.6640625" defaultRowHeight="13.2" x14ac:dyDescent="0.25"/>
  <cols>
    <col min="1" max="1" width="13.6640625" style="2" customWidth="1"/>
    <col min="2" max="2" width="16.33203125" customWidth="1"/>
    <col min="3" max="16" width="13.6640625" customWidth="1"/>
    <col min="17" max="17" width="15.6640625" customWidth="1"/>
    <col min="18" max="18" width="14.6640625" customWidth="1"/>
  </cols>
  <sheetData>
    <row r="1" spans="1:19" s="51" customFormat="1" ht="17.399999999999999" x14ac:dyDescent="0.3">
      <c r="A1" s="18" t="s">
        <v>1</v>
      </c>
      <c r="B1" s="18" t="s">
        <v>36</v>
      </c>
      <c r="C1" s="18" t="s">
        <v>3</v>
      </c>
      <c r="D1" s="18">
        <f>'Monthly Budget'!$F$3</f>
        <v>0</v>
      </c>
      <c r="R1" s="4" t="s">
        <v>18</v>
      </c>
    </row>
    <row r="2" spans="1:19" s="4" customFormat="1" x14ac:dyDescent="0.25">
      <c r="C2" s="4" t="s">
        <v>28</v>
      </c>
      <c r="J2" s="329" t="s">
        <v>280</v>
      </c>
      <c r="M2" s="4" t="s">
        <v>282</v>
      </c>
      <c r="P2" s="4" t="s">
        <v>278</v>
      </c>
      <c r="Q2" s="4" t="s">
        <v>22</v>
      </c>
      <c r="R2" s="4" t="s">
        <v>52</v>
      </c>
    </row>
    <row r="3" spans="1:19" s="4" customFormat="1" ht="13.8" thickBot="1" x14ac:dyDescent="0.3">
      <c r="A3" s="4" t="s">
        <v>4</v>
      </c>
      <c r="B3" s="4" t="s">
        <v>5</v>
      </c>
      <c r="C3" s="4" t="s">
        <v>29</v>
      </c>
      <c r="D3" s="4" t="s">
        <v>6</v>
      </c>
      <c r="E3" s="4" t="s">
        <v>7</v>
      </c>
      <c r="F3" s="4" t="s">
        <v>8</v>
      </c>
      <c r="G3" s="4" t="s">
        <v>26</v>
      </c>
      <c r="H3" s="4" t="s">
        <v>27</v>
      </c>
      <c r="I3" s="4" t="s">
        <v>9</v>
      </c>
      <c r="J3" s="4" t="s">
        <v>279</v>
      </c>
      <c r="K3" s="4" t="s">
        <v>10</v>
      </c>
      <c r="L3" s="4" t="s">
        <v>11</v>
      </c>
      <c r="M3" s="4" t="s">
        <v>274</v>
      </c>
      <c r="N3" s="4" t="s">
        <v>12</v>
      </c>
      <c r="O3" s="4" t="s">
        <v>30</v>
      </c>
      <c r="P3" s="4" t="s">
        <v>277</v>
      </c>
      <c r="Q3" s="4" t="s">
        <v>23</v>
      </c>
      <c r="R3" s="4" t="s">
        <v>25</v>
      </c>
    </row>
    <row r="4" spans="1:19" s="1" customFormat="1" ht="27" thickBot="1" x14ac:dyDescent="0.3">
      <c r="A4" s="20" t="s">
        <v>13</v>
      </c>
      <c r="B4" s="35">
        <f>+'Monthly Budget'!B14</f>
        <v>0</v>
      </c>
      <c r="C4" s="21">
        <f>+'Monthly Budget'!C14</f>
        <v>0</v>
      </c>
      <c r="D4" s="21">
        <f>+'Monthly Budget'!D14</f>
        <v>0</v>
      </c>
      <c r="E4" s="21">
        <f>+'Monthly Budget'!E14</f>
        <v>0</v>
      </c>
      <c r="F4" s="21">
        <f>+'Monthly Budget'!F14</f>
        <v>0</v>
      </c>
      <c r="G4" s="21">
        <f>+'Monthly Budget'!G14</f>
        <v>0</v>
      </c>
      <c r="H4" s="21">
        <f>+'Monthly Budget'!H14</f>
        <v>0</v>
      </c>
      <c r="I4" s="21">
        <f>+'Monthly Budget'!I14</f>
        <v>0</v>
      </c>
      <c r="J4" s="21">
        <f>+'Monthly Budget'!J14</f>
        <v>0</v>
      </c>
      <c r="K4" s="21">
        <f>+'Monthly Budget'!K14</f>
        <v>0</v>
      </c>
      <c r="L4" s="21">
        <f>+'Monthly Budget'!L14</f>
        <v>0</v>
      </c>
      <c r="M4" s="21">
        <f>+'Monthly Budget'!M14</f>
        <v>0</v>
      </c>
      <c r="N4" s="21">
        <f>+'Monthly Budget'!N14</f>
        <v>0</v>
      </c>
      <c r="O4" s="21">
        <f>+'Monthly Budget'!O14</f>
        <v>0</v>
      </c>
      <c r="P4" s="21">
        <f>+'Monthly Budget'!P14</f>
        <v>0</v>
      </c>
      <c r="Q4" s="21">
        <f>SUM(C4:P4)</f>
        <v>0</v>
      </c>
      <c r="R4" s="47">
        <f>+B4-Q4</f>
        <v>0</v>
      </c>
      <c r="S4" s="21"/>
    </row>
    <row r="5" spans="1:19" x14ac:dyDescent="0.25">
      <c r="A5" s="4" t="s">
        <v>0</v>
      </c>
      <c r="B5" s="36"/>
      <c r="C5" s="22"/>
      <c r="D5" s="22"/>
      <c r="E5" s="22"/>
      <c r="F5" s="22"/>
      <c r="G5" s="22"/>
      <c r="H5" s="22"/>
      <c r="I5" s="22"/>
      <c r="J5" s="22"/>
      <c r="K5" s="22"/>
      <c r="L5" s="22"/>
      <c r="M5" s="22"/>
      <c r="N5" s="22"/>
      <c r="O5" s="22"/>
      <c r="P5" s="22"/>
      <c r="Q5" s="22"/>
      <c r="R5" s="22"/>
      <c r="S5" s="3"/>
    </row>
    <row r="6" spans="1:19" x14ac:dyDescent="0.25">
      <c r="A6" s="4">
        <v>1</v>
      </c>
      <c r="B6" s="56"/>
      <c r="C6" s="48"/>
      <c r="D6" s="48"/>
      <c r="E6" s="48"/>
      <c r="F6" s="48"/>
      <c r="G6" s="48"/>
      <c r="H6" s="48"/>
      <c r="I6" s="48"/>
      <c r="J6" s="48"/>
      <c r="K6" s="48"/>
      <c r="L6" s="48"/>
      <c r="M6" s="48"/>
      <c r="N6" s="48"/>
      <c r="O6" s="48"/>
      <c r="P6" s="48"/>
      <c r="Q6" s="21">
        <f t="shared" ref="Q6:Q38" si="0">SUM(C6:P6)</f>
        <v>0</v>
      </c>
      <c r="R6" s="21">
        <f>+B6-Q6</f>
        <v>0</v>
      </c>
      <c r="S6" s="3"/>
    </row>
    <row r="7" spans="1:19" x14ac:dyDescent="0.25">
      <c r="A7" s="4">
        <v>2</v>
      </c>
      <c r="B7" s="56"/>
      <c r="C7" s="48"/>
      <c r="D7" s="48"/>
      <c r="E7" s="48"/>
      <c r="F7" s="48"/>
      <c r="G7" s="48"/>
      <c r="H7" s="48"/>
      <c r="I7" s="48"/>
      <c r="J7" s="48"/>
      <c r="K7" s="48"/>
      <c r="L7" s="48"/>
      <c r="M7" s="48"/>
      <c r="N7" s="48"/>
      <c r="O7" s="48"/>
      <c r="P7" s="48"/>
      <c r="Q7" s="21">
        <f t="shared" si="0"/>
        <v>0</v>
      </c>
      <c r="R7" s="21">
        <f>+B7-Q7+R6</f>
        <v>0</v>
      </c>
      <c r="S7" s="3"/>
    </row>
    <row r="8" spans="1:19" x14ac:dyDescent="0.25">
      <c r="A8" s="4">
        <v>3</v>
      </c>
      <c r="B8" s="56"/>
      <c r="C8" s="48"/>
      <c r="D8" s="48"/>
      <c r="E8" s="48"/>
      <c r="F8" s="48"/>
      <c r="G8" s="48"/>
      <c r="H8" s="48"/>
      <c r="I8" s="48"/>
      <c r="J8" s="48"/>
      <c r="K8" s="48"/>
      <c r="L8" s="48"/>
      <c r="M8" s="48"/>
      <c r="N8" s="48"/>
      <c r="O8" s="48"/>
      <c r="P8" s="48"/>
      <c r="Q8" s="21">
        <f t="shared" si="0"/>
        <v>0</v>
      </c>
      <c r="R8" s="21">
        <f t="shared" ref="R8:R37" si="1">+B8-Q8+R7</f>
        <v>0</v>
      </c>
      <c r="S8" s="3"/>
    </row>
    <row r="9" spans="1:19" x14ac:dyDescent="0.25">
      <c r="A9" s="4">
        <v>4</v>
      </c>
      <c r="B9" s="56"/>
      <c r="C9" s="48"/>
      <c r="D9" s="48"/>
      <c r="E9" s="48"/>
      <c r="F9" s="48"/>
      <c r="G9" s="48"/>
      <c r="H9" s="48"/>
      <c r="I9" s="48"/>
      <c r="J9" s="48"/>
      <c r="K9" s="48"/>
      <c r="L9" s="48"/>
      <c r="M9" s="48"/>
      <c r="N9" s="48"/>
      <c r="O9" s="48"/>
      <c r="P9" s="48"/>
      <c r="Q9" s="21">
        <f t="shared" si="0"/>
        <v>0</v>
      </c>
      <c r="R9" s="21">
        <f t="shared" si="1"/>
        <v>0</v>
      </c>
      <c r="S9" s="3"/>
    </row>
    <row r="10" spans="1:19" x14ac:dyDescent="0.25">
      <c r="A10" s="4">
        <v>5</v>
      </c>
      <c r="B10" s="56"/>
      <c r="C10" s="48"/>
      <c r="D10" s="48"/>
      <c r="E10" s="48"/>
      <c r="F10" s="49"/>
      <c r="G10" s="48"/>
      <c r="H10" s="48"/>
      <c r="I10" s="48"/>
      <c r="J10" s="48"/>
      <c r="K10" s="48"/>
      <c r="L10" s="48"/>
      <c r="M10" s="48"/>
      <c r="N10" s="48"/>
      <c r="O10" s="48"/>
      <c r="P10" s="48"/>
      <c r="Q10" s="21">
        <f t="shared" si="0"/>
        <v>0</v>
      </c>
      <c r="R10" s="21">
        <f t="shared" si="1"/>
        <v>0</v>
      </c>
      <c r="S10" s="3"/>
    </row>
    <row r="11" spans="1:19" x14ac:dyDescent="0.25">
      <c r="A11" s="4">
        <v>6</v>
      </c>
      <c r="B11" s="56"/>
      <c r="C11" s="48"/>
      <c r="D11" s="48"/>
      <c r="E11" s="49"/>
      <c r="F11" s="48"/>
      <c r="G11" s="48"/>
      <c r="H11" s="48"/>
      <c r="I11" s="48"/>
      <c r="J11" s="48"/>
      <c r="K11" s="48"/>
      <c r="L11" s="48"/>
      <c r="M11" s="48"/>
      <c r="N11" s="48"/>
      <c r="O11" s="48"/>
      <c r="P11" s="48"/>
      <c r="Q11" s="21">
        <f t="shared" si="0"/>
        <v>0</v>
      </c>
      <c r="R11" s="21">
        <f t="shared" si="1"/>
        <v>0</v>
      </c>
      <c r="S11" s="3"/>
    </row>
    <row r="12" spans="1:19" x14ac:dyDescent="0.25">
      <c r="A12" s="4">
        <v>7</v>
      </c>
      <c r="B12" s="56"/>
      <c r="C12" s="48"/>
      <c r="D12" s="48"/>
      <c r="E12" s="48"/>
      <c r="F12" s="48"/>
      <c r="G12" s="48"/>
      <c r="H12" s="48"/>
      <c r="I12" s="48"/>
      <c r="J12" s="48"/>
      <c r="K12" s="48"/>
      <c r="L12" s="48"/>
      <c r="M12" s="48"/>
      <c r="N12" s="48"/>
      <c r="O12" s="48"/>
      <c r="P12" s="48"/>
      <c r="Q12" s="21">
        <f t="shared" si="0"/>
        <v>0</v>
      </c>
      <c r="R12" s="21">
        <f t="shared" si="1"/>
        <v>0</v>
      </c>
      <c r="S12" s="3"/>
    </row>
    <row r="13" spans="1:19" x14ac:dyDescent="0.25">
      <c r="A13" s="4">
        <v>8</v>
      </c>
      <c r="B13" s="56"/>
      <c r="C13" s="48"/>
      <c r="D13" s="48"/>
      <c r="E13" s="48"/>
      <c r="F13" s="48"/>
      <c r="G13" s="48"/>
      <c r="H13" s="48"/>
      <c r="I13" s="48"/>
      <c r="J13" s="48"/>
      <c r="K13" s="48"/>
      <c r="L13" s="48"/>
      <c r="M13" s="48"/>
      <c r="N13" s="48"/>
      <c r="O13" s="48"/>
      <c r="P13" s="48"/>
      <c r="Q13" s="21">
        <f t="shared" si="0"/>
        <v>0</v>
      </c>
      <c r="R13" s="21">
        <f t="shared" si="1"/>
        <v>0</v>
      </c>
      <c r="S13" s="3"/>
    </row>
    <row r="14" spans="1:19" x14ac:dyDescent="0.25">
      <c r="A14" s="4">
        <v>9</v>
      </c>
      <c r="B14" s="56"/>
      <c r="C14" s="48"/>
      <c r="D14" s="48"/>
      <c r="E14" s="48"/>
      <c r="F14" s="48"/>
      <c r="G14" s="48"/>
      <c r="H14" s="49"/>
      <c r="I14" s="48"/>
      <c r="J14" s="48"/>
      <c r="K14" s="48"/>
      <c r="L14" s="48"/>
      <c r="M14" s="48"/>
      <c r="N14" s="48"/>
      <c r="O14" s="48"/>
      <c r="P14" s="48"/>
      <c r="Q14" s="21">
        <f t="shared" si="0"/>
        <v>0</v>
      </c>
      <c r="R14" s="21">
        <f t="shared" si="1"/>
        <v>0</v>
      </c>
      <c r="S14" s="3"/>
    </row>
    <row r="15" spans="1:19" x14ac:dyDescent="0.25">
      <c r="A15" s="4">
        <v>10</v>
      </c>
      <c r="B15" s="56"/>
      <c r="C15" s="48"/>
      <c r="D15" s="48"/>
      <c r="E15" s="48"/>
      <c r="F15" s="48"/>
      <c r="G15" s="48"/>
      <c r="H15" s="49"/>
      <c r="I15" s="48"/>
      <c r="J15" s="48"/>
      <c r="K15" s="48"/>
      <c r="L15" s="48"/>
      <c r="M15" s="48"/>
      <c r="N15" s="48"/>
      <c r="O15" s="48"/>
      <c r="P15" s="48"/>
      <c r="Q15" s="21">
        <f t="shared" si="0"/>
        <v>0</v>
      </c>
      <c r="R15" s="21">
        <f t="shared" si="1"/>
        <v>0</v>
      </c>
      <c r="S15" s="3"/>
    </row>
    <row r="16" spans="1:19" x14ac:dyDescent="0.25">
      <c r="A16" s="4">
        <v>11</v>
      </c>
      <c r="B16" s="56"/>
      <c r="C16" s="48"/>
      <c r="D16" s="48"/>
      <c r="E16" s="48"/>
      <c r="F16" s="48"/>
      <c r="G16" s="48"/>
      <c r="H16" s="48"/>
      <c r="I16" s="48"/>
      <c r="J16" s="48"/>
      <c r="K16" s="48"/>
      <c r="L16" s="48"/>
      <c r="M16" s="48"/>
      <c r="N16" s="48"/>
      <c r="O16" s="48"/>
      <c r="P16" s="48"/>
      <c r="Q16" s="21">
        <f t="shared" si="0"/>
        <v>0</v>
      </c>
      <c r="R16" s="21">
        <f t="shared" si="1"/>
        <v>0</v>
      </c>
      <c r="S16" s="3"/>
    </row>
    <row r="17" spans="1:20" x14ac:dyDescent="0.25">
      <c r="A17" s="4">
        <v>12</v>
      </c>
      <c r="B17" s="56"/>
      <c r="C17" s="48"/>
      <c r="D17" s="48"/>
      <c r="E17" s="48"/>
      <c r="F17" s="48"/>
      <c r="G17" s="48"/>
      <c r="H17" s="48"/>
      <c r="I17" s="48"/>
      <c r="J17" s="48"/>
      <c r="K17" s="48"/>
      <c r="L17" s="48"/>
      <c r="M17" s="48"/>
      <c r="N17" s="48"/>
      <c r="O17" s="48"/>
      <c r="P17" s="48"/>
      <c r="Q17" s="21">
        <f t="shared" si="0"/>
        <v>0</v>
      </c>
      <c r="R17" s="21">
        <f t="shared" si="1"/>
        <v>0</v>
      </c>
      <c r="S17" s="3"/>
    </row>
    <row r="18" spans="1:20" x14ac:dyDescent="0.25">
      <c r="A18" s="4">
        <v>13</v>
      </c>
      <c r="B18" s="56"/>
      <c r="C18" s="48"/>
      <c r="D18" s="48"/>
      <c r="E18" s="48"/>
      <c r="F18" s="48"/>
      <c r="G18" s="48"/>
      <c r="H18" s="48"/>
      <c r="I18" s="48"/>
      <c r="J18" s="48"/>
      <c r="K18" s="48"/>
      <c r="L18" s="48"/>
      <c r="M18" s="48"/>
      <c r="N18" s="48"/>
      <c r="O18" s="48"/>
      <c r="P18" s="48"/>
      <c r="Q18" s="21">
        <f t="shared" si="0"/>
        <v>0</v>
      </c>
      <c r="R18" s="21">
        <f t="shared" si="1"/>
        <v>0</v>
      </c>
      <c r="S18" s="3"/>
    </row>
    <row r="19" spans="1:20" x14ac:dyDescent="0.25">
      <c r="A19" s="4">
        <v>14</v>
      </c>
      <c r="B19" s="56"/>
      <c r="C19" s="48"/>
      <c r="D19" s="48"/>
      <c r="E19" s="48"/>
      <c r="F19" s="48"/>
      <c r="G19" s="48"/>
      <c r="H19" s="48"/>
      <c r="I19" s="48"/>
      <c r="J19" s="48"/>
      <c r="K19" s="48"/>
      <c r="L19" s="48"/>
      <c r="M19" s="48"/>
      <c r="N19" s="48"/>
      <c r="O19" s="48"/>
      <c r="P19" s="48"/>
      <c r="Q19" s="21">
        <f t="shared" si="0"/>
        <v>0</v>
      </c>
      <c r="R19" s="21">
        <f t="shared" si="1"/>
        <v>0</v>
      </c>
      <c r="S19" s="3"/>
    </row>
    <row r="20" spans="1:20" ht="13.8" thickBot="1" x14ac:dyDescent="0.3">
      <c r="A20" s="4">
        <v>15</v>
      </c>
      <c r="B20" s="56"/>
      <c r="C20" s="48"/>
      <c r="D20" s="48"/>
      <c r="E20" s="48"/>
      <c r="F20" s="48"/>
      <c r="G20" s="48"/>
      <c r="H20" s="48"/>
      <c r="I20" s="48"/>
      <c r="J20" s="48"/>
      <c r="K20" s="48"/>
      <c r="L20" s="48"/>
      <c r="M20" s="48"/>
      <c r="N20" s="48"/>
      <c r="O20" s="48"/>
      <c r="P20" s="48"/>
      <c r="Q20" s="21">
        <f t="shared" si="0"/>
        <v>0</v>
      </c>
      <c r="R20" s="21">
        <f t="shared" si="1"/>
        <v>0</v>
      </c>
      <c r="S20" s="3"/>
    </row>
    <row r="21" spans="1:20" s="1" customFormat="1" ht="27" thickBot="1" x14ac:dyDescent="0.3">
      <c r="A21" s="23" t="s">
        <v>14</v>
      </c>
      <c r="B21" s="37">
        <f t="shared" ref="B21:P21" si="2">SUM(B6:B20)</f>
        <v>0</v>
      </c>
      <c r="C21" s="24">
        <f t="shared" si="2"/>
        <v>0</v>
      </c>
      <c r="D21" s="24">
        <f t="shared" si="2"/>
        <v>0</v>
      </c>
      <c r="E21" s="24">
        <f t="shared" si="2"/>
        <v>0</v>
      </c>
      <c r="F21" s="24">
        <f t="shared" si="2"/>
        <v>0</v>
      </c>
      <c r="G21" s="24">
        <f t="shared" si="2"/>
        <v>0</v>
      </c>
      <c r="H21" s="24">
        <f t="shared" si="2"/>
        <v>0</v>
      </c>
      <c r="I21" s="24">
        <f t="shared" si="2"/>
        <v>0</v>
      </c>
      <c r="J21" s="24">
        <f t="shared" si="2"/>
        <v>0</v>
      </c>
      <c r="K21" s="24">
        <f t="shared" si="2"/>
        <v>0</v>
      </c>
      <c r="L21" s="24">
        <f t="shared" si="2"/>
        <v>0</v>
      </c>
      <c r="M21" s="24">
        <f t="shared" si="2"/>
        <v>0</v>
      </c>
      <c r="N21" s="24">
        <f t="shared" si="2"/>
        <v>0</v>
      </c>
      <c r="O21" s="24">
        <f t="shared" si="2"/>
        <v>0</v>
      </c>
      <c r="P21" s="24">
        <f t="shared" si="2"/>
        <v>0</v>
      </c>
      <c r="Q21" s="24">
        <f t="shared" si="0"/>
        <v>0</v>
      </c>
      <c r="R21" s="25">
        <f>+B21-Q21</f>
        <v>0</v>
      </c>
      <c r="S21" s="21"/>
      <c r="T21"/>
    </row>
    <row r="22" spans="1:20" x14ac:dyDescent="0.25">
      <c r="A22" s="4">
        <v>16</v>
      </c>
      <c r="B22" s="56"/>
      <c r="C22" s="48"/>
      <c r="D22" s="48"/>
      <c r="E22" s="48"/>
      <c r="F22" s="48"/>
      <c r="G22" s="48"/>
      <c r="H22" s="48"/>
      <c r="I22" s="48"/>
      <c r="J22" s="48"/>
      <c r="K22" s="48"/>
      <c r="L22" s="48"/>
      <c r="M22" s="48"/>
      <c r="N22" s="48"/>
      <c r="O22" s="48"/>
      <c r="P22" s="48"/>
      <c r="Q22" s="21">
        <f t="shared" si="0"/>
        <v>0</v>
      </c>
      <c r="R22" s="21">
        <f t="shared" si="1"/>
        <v>0</v>
      </c>
      <c r="S22" s="3"/>
    </row>
    <row r="23" spans="1:20" x14ac:dyDescent="0.25">
      <c r="A23" s="4">
        <v>17</v>
      </c>
      <c r="B23" s="56"/>
      <c r="C23" s="48"/>
      <c r="D23" s="48"/>
      <c r="E23" s="48"/>
      <c r="F23" s="48"/>
      <c r="G23" s="48"/>
      <c r="H23" s="48"/>
      <c r="I23" s="48"/>
      <c r="J23" s="48"/>
      <c r="K23" s="48"/>
      <c r="L23" s="48"/>
      <c r="M23" s="48"/>
      <c r="N23" s="48"/>
      <c r="O23" s="48"/>
      <c r="P23" s="48"/>
      <c r="Q23" s="21">
        <f t="shared" si="0"/>
        <v>0</v>
      </c>
      <c r="R23" s="21">
        <f t="shared" si="1"/>
        <v>0</v>
      </c>
      <c r="S23" s="3"/>
    </row>
    <row r="24" spans="1:20" x14ac:dyDescent="0.25">
      <c r="A24" s="4">
        <v>18</v>
      </c>
      <c r="B24" s="56"/>
      <c r="C24" s="48"/>
      <c r="D24" s="48"/>
      <c r="E24" s="48"/>
      <c r="F24" s="48"/>
      <c r="G24" s="48"/>
      <c r="H24" s="48"/>
      <c r="I24" s="48"/>
      <c r="J24" s="48"/>
      <c r="K24" s="48"/>
      <c r="L24" s="48"/>
      <c r="M24" s="48"/>
      <c r="N24" s="48"/>
      <c r="O24" s="48"/>
      <c r="P24" s="48"/>
      <c r="Q24" s="21">
        <f t="shared" si="0"/>
        <v>0</v>
      </c>
      <c r="R24" s="21">
        <f t="shared" si="1"/>
        <v>0</v>
      </c>
      <c r="S24" s="3"/>
    </row>
    <row r="25" spans="1:20" x14ac:dyDescent="0.25">
      <c r="A25" s="4">
        <v>19</v>
      </c>
      <c r="B25" s="56"/>
      <c r="C25" s="48"/>
      <c r="D25" s="48"/>
      <c r="E25" s="48"/>
      <c r="F25" s="48"/>
      <c r="G25" s="48"/>
      <c r="H25" s="48"/>
      <c r="I25" s="48"/>
      <c r="J25" s="48"/>
      <c r="K25" s="48"/>
      <c r="L25" s="48"/>
      <c r="M25" s="48"/>
      <c r="N25" s="48"/>
      <c r="O25" s="48"/>
      <c r="P25" s="48"/>
      <c r="Q25" s="21">
        <f t="shared" si="0"/>
        <v>0</v>
      </c>
      <c r="R25" s="21">
        <f t="shared" si="1"/>
        <v>0</v>
      </c>
      <c r="S25" s="3"/>
    </row>
    <row r="26" spans="1:20" x14ac:dyDescent="0.25">
      <c r="A26" s="4">
        <v>20</v>
      </c>
      <c r="B26" s="56"/>
      <c r="C26" s="48"/>
      <c r="D26" s="48"/>
      <c r="E26" s="48"/>
      <c r="F26" s="48"/>
      <c r="G26" s="48"/>
      <c r="H26" s="48"/>
      <c r="I26" s="48"/>
      <c r="J26" s="48"/>
      <c r="K26" s="48"/>
      <c r="L26" s="48"/>
      <c r="M26" s="48"/>
      <c r="N26" s="48"/>
      <c r="O26" s="48"/>
      <c r="P26" s="48"/>
      <c r="Q26" s="21">
        <f t="shared" si="0"/>
        <v>0</v>
      </c>
      <c r="R26" s="21">
        <f t="shared" si="1"/>
        <v>0</v>
      </c>
      <c r="S26" s="3"/>
    </row>
    <row r="27" spans="1:20" x14ac:dyDescent="0.25">
      <c r="A27" s="4">
        <v>21</v>
      </c>
      <c r="B27" s="56"/>
      <c r="C27" s="48"/>
      <c r="D27" s="48"/>
      <c r="E27" s="48"/>
      <c r="F27" s="48"/>
      <c r="G27" s="48"/>
      <c r="H27" s="48"/>
      <c r="I27" s="48"/>
      <c r="J27" s="48"/>
      <c r="K27" s="48"/>
      <c r="L27" s="48"/>
      <c r="M27" s="48"/>
      <c r="N27" s="48"/>
      <c r="O27" s="48"/>
      <c r="P27" s="48"/>
      <c r="Q27" s="21">
        <f t="shared" si="0"/>
        <v>0</v>
      </c>
      <c r="R27" s="21">
        <f t="shared" si="1"/>
        <v>0</v>
      </c>
      <c r="S27" s="3"/>
    </row>
    <row r="28" spans="1:20" x14ac:dyDescent="0.25">
      <c r="A28" s="4">
        <v>22</v>
      </c>
      <c r="B28" s="56"/>
      <c r="C28" s="48"/>
      <c r="D28" s="48"/>
      <c r="E28" s="48"/>
      <c r="F28" s="48"/>
      <c r="G28" s="48"/>
      <c r="H28" s="48"/>
      <c r="I28" s="48"/>
      <c r="J28" s="48"/>
      <c r="K28" s="48"/>
      <c r="L28" s="48"/>
      <c r="M28" s="48"/>
      <c r="N28" s="48"/>
      <c r="O28" s="48"/>
      <c r="P28" s="48"/>
      <c r="Q28" s="21">
        <f t="shared" si="0"/>
        <v>0</v>
      </c>
      <c r="R28" s="21">
        <f t="shared" si="1"/>
        <v>0</v>
      </c>
      <c r="S28" s="3"/>
    </row>
    <row r="29" spans="1:20" x14ac:dyDescent="0.25">
      <c r="A29" s="4">
        <v>23</v>
      </c>
      <c r="B29" s="56"/>
      <c r="C29" s="48"/>
      <c r="D29" s="48"/>
      <c r="E29" s="48"/>
      <c r="F29" s="48"/>
      <c r="G29" s="48"/>
      <c r="H29" s="48"/>
      <c r="I29" s="48"/>
      <c r="J29" s="48"/>
      <c r="K29" s="48"/>
      <c r="L29" s="48"/>
      <c r="M29" s="48"/>
      <c r="N29" s="48"/>
      <c r="O29" s="48"/>
      <c r="P29" s="48"/>
      <c r="Q29" s="21">
        <f t="shared" si="0"/>
        <v>0</v>
      </c>
      <c r="R29" s="21">
        <f t="shared" si="1"/>
        <v>0</v>
      </c>
      <c r="S29" s="3"/>
    </row>
    <row r="30" spans="1:20" x14ac:dyDescent="0.25">
      <c r="A30" s="4">
        <v>24</v>
      </c>
      <c r="B30" s="56"/>
      <c r="C30" s="48"/>
      <c r="D30" s="48"/>
      <c r="E30" s="48"/>
      <c r="F30" s="48"/>
      <c r="G30" s="48"/>
      <c r="H30" s="48"/>
      <c r="I30" s="48"/>
      <c r="J30" s="48"/>
      <c r="K30" s="48"/>
      <c r="L30" s="48"/>
      <c r="M30" s="48"/>
      <c r="N30" s="48"/>
      <c r="O30" s="48"/>
      <c r="P30" s="48"/>
      <c r="Q30" s="21">
        <f t="shared" si="0"/>
        <v>0</v>
      </c>
      <c r="R30" s="21">
        <f t="shared" si="1"/>
        <v>0</v>
      </c>
      <c r="S30" s="3"/>
    </row>
    <row r="31" spans="1:20" x14ac:dyDescent="0.25">
      <c r="A31" s="4">
        <v>25</v>
      </c>
      <c r="B31" s="56"/>
      <c r="C31" s="48"/>
      <c r="D31" s="48"/>
      <c r="E31" s="48"/>
      <c r="F31" s="48"/>
      <c r="G31" s="48"/>
      <c r="H31" s="48"/>
      <c r="I31" s="48"/>
      <c r="J31" s="48"/>
      <c r="K31" s="48"/>
      <c r="L31" s="48"/>
      <c r="M31" s="48"/>
      <c r="N31" s="48"/>
      <c r="O31" s="48"/>
      <c r="P31" s="48"/>
      <c r="Q31" s="21">
        <f t="shared" si="0"/>
        <v>0</v>
      </c>
      <c r="R31" s="21">
        <f t="shared" si="1"/>
        <v>0</v>
      </c>
      <c r="S31" s="3"/>
    </row>
    <row r="32" spans="1:20" x14ac:dyDescent="0.25">
      <c r="A32" s="4">
        <v>26</v>
      </c>
      <c r="B32" s="56"/>
      <c r="C32" s="48"/>
      <c r="D32" s="48"/>
      <c r="E32" s="48"/>
      <c r="F32" s="48"/>
      <c r="G32" s="48"/>
      <c r="H32" s="48"/>
      <c r="I32" s="48"/>
      <c r="J32" s="48"/>
      <c r="K32" s="48"/>
      <c r="L32" s="48"/>
      <c r="M32" s="48"/>
      <c r="N32" s="48"/>
      <c r="O32" s="48"/>
      <c r="P32" s="48"/>
      <c r="Q32" s="21">
        <f t="shared" si="0"/>
        <v>0</v>
      </c>
      <c r="R32" s="21">
        <f t="shared" si="1"/>
        <v>0</v>
      </c>
      <c r="S32" s="3"/>
    </row>
    <row r="33" spans="1:19" x14ac:dyDescent="0.25">
      <c r="A33" s="4">
        <v>27</v>
      </c>
      <c r="B33" s="56"/>
      <c r="C33" s="48"/>
      <c r="D33" s="48"/>
      <c r="E33" s="48"/>
      <c r="F33" s="48"/>
      <c r="G33" s="48"/>
      <c r="H33" s="48"/>
      <c r="I33" s="48"/>
      <c r="J33" s="48"/>
      <c r="K33" s="48"/>
      <c r="L33" s="48"/>
      <c r="M33" s="48"/>
      <c r="N33" s="48"/>
      <c r="O33" s="48"/>
      <c r="P33" s="48"/>
      <c r="Q33" s="21">
        <f t="shared" si="0"/>
        <v>0</v>
      </c>
      <c r="R33" s="21">
        <f t="shared" si="1"/>
        <v>0</v>
      </c>
      <c r="S33" s="3"/>
    </row>
    <row r="34" spans="1:19" x14ac:dyDescent="0.25">
      <c r="A34" s="4">
        <v>28</v>
      </c>
      <c r="B34" s="56"/>
      <c r="C34" s="48"/>
      <c r="D34" s="48"/>
      <c r="E34" s="48"/>
      <c r="F34" s="48"/>
      <c r="G34" s="48"/>
      <c r="H34" s="48"/>
      <c r="I34" s="48"/>
      <c r="J34" s="48"/>
      <c r="K34" s="48"/>
      <c r="L34" s="48"/>
      <c r="M34" s="48"/>
      <c r="N34" s="48"/>
      <c r="O34" s="48"/>
      <c r="P34" s="48"/>
      <c r="Q34" s="21">
        <f t="shared" si="0"/>
        <v>0</v>
      </c>
      <c r="R34" s="21">
        <f t="shared" si="1"/>
        <v>0</v>
      </c>
      <c r="S34" s="3"/>
    </row>
    <row r="35" spans="1:19" x14ac:dyDescent="0.25">
      <c r="A35" s="4">
        <v>29</v>
      </c>
      <c r="B35" s="56"/>
      <c r="C35" s="48"/>
      <c r="D35" s="48"/>
      <c r="E35" s="48"/>
      <c r="F35" s="48"/>
      <c r="G35" s="48"/>
      <c r="H35" s="48"/>
      <c r="I35" s="48"/>
      <c r="J35" s="48"/>
      <c r="K35" s="48"/>
      <c r="L35" s="48"/>
      <c r="M35" s="48"/>
      <c r="N35" s="48"/>
      <c r="O35" s="48"/>
      <c r="P35" s="48"/>
      <c r="Q35" s="21">
        <f t="shared" si="0"/>
        <v>0</v>
      </c>
      <c r="R35" s="21">
        <f t="shared" si="1"/>
        <v>0</v>
      </c>
      <c r="S35" s="3"/>
    </row>
    <row r="36" spans="1:19" x14ac:dyDescent="0.25">
      <c r="A36" s="4">
        <v>30</v>
      </c>
      <c r="B36" s="56"/>
      <c r="C36" s="48"/>
      <c r="D36" s="48"/>
      <c r="E36" s="48"/>
      <c r="F36" s="48"/>
      <c r="G36" s="48"/>
      <c r="H36" s="48"/>
      <c r="I36" s="48"/>
      <c r="J36" s="48"/>
      <c r="K36" s="48"/>
      <c r="L36" s="48"/>
      <c r="M36" s="48"/>
      <c r="N36" s="48"/>
      <c r="O36" s="48"/>
      <c r="P36" s="48"/>
      <c r="Q36" s="21">
        <f t="shared" si="0"/>
        <v>0</v>
      </c>
      <c r="R36" s="21">
        <f t="shared" si="1"/>
        <v>0</v>
      </c>
      <c r="S36" s="3"/>
    </row>
    <row r="37" spans="1:19" ht="13.8" thickBot="1" x14ac:dyDescent="0.3">
      <c r="A37" s="4">
        <v>31</v>
      </c>
      <c r="B37" s="57"/>
      <c r="C37" s="50"/>
      <c r="D37" s="50"/>
      <c r="E37" s="50"/>
      <c r="F37" s="50"/>
      <c r="G37" s="50"/>
      <c r="H37" s="50"/>
      <c r="I37" s="50"/>
      <c r="J37" s="50"/>
      <c r="K37" s="50"/>
      <c r="L37" s="50"/>
      <c r="M37" s="50"/>
      <c r="N37" s="50"/>
      <c r="O37" s="50"/>
      <c r="P37" s="50"/>
      <c r="Q37" s="21">
        <f t="shared" si="0"/>
        <v>0</v>
      </c>
      <c r="R37" s="21">
        <f t="shared" si="1"/>
        <v>0</v>
      </c>
      <c r="S37" s="3"/>
    </row>
    <row r="38" spans="1:19" ht="27" thickBot="1" x14ac:dyDescent="0.3">
      <c r="A38" s="20" t="s">
        <v>44</v>
      </c>
      <c r="B38" s="38">
        <f t="shared" ref="B38:P38" si="3">SUM(B21:B37)</f>
        <v>0</v>
      </c>
      <c r="C38" s="26">
        <f t="shared" si="3"/>
        <v>0</v>
      </c>
      <c r="D38" s="26">
        <f t="shared" si="3"/>
        <v>0</v>
      </c>
      <c r="E38" s="26">
        <f t="shared" si="3"/>
        <v>0</v>
      </c>
      <c r="F38" s="26">
        <f t="shared" si="3"/>
        <v>0</v>
      </c>
      <c r="G38" s="26">
        <f t="shared" si="3"/>
        <v>0</v>
      </c>
      <c r="H38" s="26">
        <f t="shared" si="3"/>
        <v>0</v>
      </c>
      <c r="I38" s="26">
        <f t="shared" si="3"/>
        <v>0</v>
      </c>
      <c r="J38" s="26">
        <f t="shared" si="3"/>
        <v>0</v>
      </c>
      <c r="K38" s="26">
        <f t="shared" si="3"/>
        <v>0</v>
      </c>
      <c r="L38" s="26">
        <f t="shared" si="3"/>
        <v>0</v>
      </c>
      <c r="M38" s="26">
        <f t="shared" si="3"/>
        <v>0</v>
      </c>
      <c r="N38" s="26">
        <f t="shared" si="3"/>
        <v>0</v>
      </c>
      <c r="O38" s="26">
        <f t="shared" si="3"/>
        <v>0</v>
      </c>
      <c r="P38" s="26">
        <f t="shared" si="3"/>
        <v>0</v>
      </c>
      <c r="Q38" s="26">
        <f t="shared" si="0"/>
        <v>0</v>
      </c>
      <c r="R38" s="25">
        <f>+B38-Q38</f>
        <v>0</v>
      </c>
      <c r="S38" s="3"/>
    </row>
    <row r="39" spans="1:19" ht="26.4" x14ac:dyDescent="0.25">
      <c r="A39" s="20" t="s">
        <v>45</v>
      </c>
      <c r="B39" s="38">
        <f>-B4+B38</f>
        <v>0</v>
      </c>
      <c r="C39" s="26">
        <f t="shared" ref="C39:Q39" si="4">+C4-C38</f>
        <v>0</v>
      </c>
      <c r="D39" s="26">
        <f t="shared" si="4"/>
        <v>0</v>
      </c>
      <c r="E39" s="26">
        <f t="shared" si="4"/>
        <v>0</v>
      </c>
      <c r="F39" s="26">
        <f t="shared" si="4"/>
        <v>0</v>
      </c>
      <c r="G39" s="26">
        <f t="shared" si="4"/>
        <v>0</v>
      </c>
      <c r="H39" s="26">
        <f t="shared" si="4"/>
        <v>0</v>
      </c>
      <c r="I39" s="26">
        <f t="shared" si="4"/>
        <v>0</v>
      </c>
      <c r="J39" s="26">
        <f t="shared" si="4"/>
        <v>0</v>
      </c>
      <c r="K39" s="26">
        <f t="shared" si="4"/>
        <v>0</v>
      </c>
      <c r="L39" s="26">
        <f t="shared" si="4"/>
        <v>0</v>
      </c>
      <c r="M39" s="26">
        <f t="shared" si="4"/>
        <v>0</v>
      </c>
      <c r="N39" s="26">
        <f t="shared" si="4"/>
        <v>0</v>
      </c>
      <c r="O39" s="26">
        <f t="shared" si="4"/>
        <v>0</v>
      </c>
      <c r="P39" s="26">
        <f t="shared" si="4"/>
        <v>0</v>
      </c>
      <c r="Q39" s="26">
        <f t="shared" si="4"/>
        <v>0</v>
      </c>
      <c r="R39" s="26">
        <f>+R4+R38</f>
        <v>0</v>
      </c>
      <c r="S39" s="3"/>
    </row>
    <row r="40" spans="1:19" x14ac:dyDescent="0.25">
      <c r="A40" s="4"/>
      <c r="B40" s="39"/>
      <c r="C40" s="27"/>
      <c r="D40" s="27"/>
      <c r="E40" s="27"/>
      <c r="F40" s="27"/>
      <c r="G40" s="27"/>
      <c r="H40" s="27"/>
      <c r="I40" s="27"/>
      <c r="J40" s="27"/>
      <c r="K40" s="27"/>
      <c r="L40" s="27"/>
      <c r="M40" s="27"/>
      <c r="N40" s="27"/>
      <c r="O40" s="27"/>
      <c r="P40" s="27"/>
      <c r="Q40" s="27"/>
      <c r="R40" s="27"/>
      <c r="S40" s="3"/>
    </row>
    <row r="41" spans="1:19" ht="26.4" x14ac:dyDescent="0.25">
      <c r="A41" s="20" t="s">
        <v>15</v>
      </c>
      <c r="B41" s="35">
        <f>+'Monthly Budget'!B29</f>
        <v>0</v>
      </c>
      <c r="C41" s="35">
        <f>+'Monthly Budget'!C29</f>
        <v>0</v>
      </c>
      <c r="D41" s="35">
        <f>+'Monthly Budget'!D29</f>
        <v>0</v>
      </c>
      <c r="E41" s="35">
        <f>+'Monthly Budget'!E29</f>
        <v>0</v>
      </c>
      <c r="F41" s="35">
        <f>+'Monthly Budget'!F29</f>
        <v>0</v>
      </c>
      <c r="G41" s="35">
        <f>+'Monthly Budget'!G29</f>
        <v>0</v>
      </c>
      <c r="H41" s="35">
        <f>+'Monthly Budget'!H29</f>
        <v>0</v>
      </c>
      <c r="I41" s="35">
        <f>+'Monthly Budget'!I29</f>
        <v>0</v>
      </c>
      <c r="J41" s="35">
        <f>+'Monthly Budget'!J29</f>
        <v>0</v>
      </c>
      <c r="K41" s="35">
        <f>+'Monthly Budget'!K29</f>
        <v>0</v>
      </c>
      <c r="L41" s="35">
        <f>+'Monthly Budget'!L29</f>
        <v>0</v>
      </c>
      <c r="M41" s="35">
        <f>+'Monthly Budget'!M29</f>
        <v>0</v>
      </c>
      <c r="N41" s="35">
        <f>+'Monthly Budget'!N29</f>
        <v>0</v>
      </c>
      <c r="O41" s="35">
        <f>+'Monthly Budget'!O29</f>
        <v>0</v>
      </c>
      <c r="P41" s="35">
        <f>+'Monthly Budget'!P29</f>
        <v>0</v>
      </c>
      <c r="Q41" s="35">
        <f>+'Monthly Budget'!Q29</f>
        <v>0</v>
      </c>
      <c r="R41" s="35">
        <f>+'Monthly Budget'!R29</f>
        <v>0</v>
      </c>
      <c r="S41" s="3"/>
    </row>
    <row r="42" spans="1:19" ht="26.4" x14ac:dyDescent="0.25">
      <c r="A42" s="20" t="s">
        <v>46</v>
      </c>
      <c r="B42" s="35">
        <f>+'Actual Totals'!B31</f>
        <v>0</v>
      </c>
      <c r="C42" s="35">
        <f>+'Actual Totals'!C31</f>
        <v>0</v>
      </c>
      <c r="D42" s="35">
        <f>+'Actual Totals'!D31</f>
        <v>0</v>
      </c>
      <c r="E42" s="35">
        <f>+'Actual Totals'!E31</f>
        <v>0</v>
      </c>
      <c r="F42" s="35">
        <f>+'Actual Totals'!F31</f>
        <v>0</v>
      </c>
      <c r="G42" s="35">
        <f>+'Actual Totals'!G31</f>
        <v>0</v>
      </c>
      <c r="H42" s="35">
        <f>+'Actual Totals'!H31</f>
        <v>0</v>
      </c>
      <c r="I42" s="35">
        <f>+'Actual Totals'!I31</f>
        <v>0</v>
      </c>
      <c r="J42" s="35">
        <f>+'Actual Totals'!J31</f>
        <v>0</v>
      </c>
      <c r="K42" s="35">
        <f>+'Actual Totals'!K31</f>
        <v>0</v>
      </c>
      <c r="L42" s="35">
        <f>+'Actual Totals'!L31</f>
        <v>0</v>
      </c>
      <c r="M42" s="35">
        <f>+'Actual Totals'!M31</f>
        <v>0</v>
      </c>
      <c r="N42" s="35">
        <f>+'Actual Totals'!N31</f>
        <v>0</v>
      </c>
      <c r="O42" s="35">
        <f>+'Actual Totals'!O31</f>
        <v>0</v>
      </c>
      <c r="P42" s="35">
        <f>+'Actual Totals'!P31</f>
        <v>0</v>
      </c>
      <c r="Q42" s="35">
        <f>+'Actual Totals'!Q31</f>
        <v>0</v>
      </c>
      <c r="R42" s="35">
        <f>+'Actual Totals'!R31</f>
        <v>0</v>
      </c>
      <c r="S42" s="3"/>
    </row>
    <row r="43" spans="1:19" ht="26.4" x14ac:dyDescent="0.25">
      <c r="A43" s="20" t="s">
        <v>47</v>
      </c>
      <c r="B43" s="35">
        <f>-B41+B42</f>
        <v>0</v>
      </c>
      <c r="C43" s="35">
        <f t="shared" ref="C43:Q43" si="5">+C41-C42</f>
        <v>0</v>
      </c>
      <c r="D43" s="35">
        <f t="shared" si="5"/>
        <v>0</v>
      </c>
      <c r="E43" s="35">
        <f t="shared" si="5"/>
        <v>0</v>
      </c>
      <c r="F43" s="35">
        <f t="shared" si="5"/>
        <v>0</v>
      </c>
      <c r="G43" s="35">
        <f t="shared" si="5"/>
        <v>0</v>
      </c>
      <c r="H43" s="35">
        <f t="shared" si="5"/>
        <v>0</v>
      </c>
      <c r="I43" s="35">
        <f t="shared" si="5"/>
        <v>0</v>
      </c>
      <c r="J43" s="35">
        <f t="shared" si="5"/>
        <v>0</v>
      </c>
      <c r="K43" s="35">
        <f t="shared" si="5"/>
        <v>0</v>
      </c>
      <c r="L43" s="35">
        <f t="shared" si="5"/>
        <v>0</v>
      </c>
      <c r="M43" s="35">
        <f t="shared" si="5"/>
        <v>0</v>
      </c>
      <c r="N43" s="35">
        <f t="shared" si="5"/>
        <v>0</v>
      </c>
      <c r="O43" s="35">
        <f t="shared" si="5"/>
        <v>0</v>
      </c>
      <c r="P43" s="35">
        <f t="shared" si="5"/>
        <v>0</v>
      </c>
      <c r="Q43" s="35">
        <f t="shared" si="5"/>
        <v>0</v>
      </c>
      <c r="R43" s="35">
        <f>+R41+R42</f>
        <v>0</v>
      </c>
      <c r="S43" s="3"/>
    </row>
    <row r="44" spans="1:19" x14ac:dyDescent="0.25">
      <c r="A44" s="4"/>
      <c r="B44" s="35"/>
      <c r="S44" s="3"/>
    </row>
    <row r="45" spans="1:19" x14ac:dyDescent="0.25">
      <c r="A45" s="4"/>
      <c r="B45" s="4"/>
      <c r="C45" s="3"/>
      <c r="D45" s="3" t="s">
        <v>18</v>
      </c>
      <c r="E45" s="3"/>
      <c r="F45" s="3"/>
      <c r="G45" s="3"/>
      <c r="H45" s="4" t="s">
        <v>51</v>
      </c>
      <c r="I45" s="3"/>
      <c r="J45" s="3"/>
      <c r="K45" s="4"/>
      <c r="L45" s="4" t="s">
        <v>21</v>
      </c>
      <c r="M45" s="4"/>
      <c r="N45" s="3"/>
      <c r="O45" s="3"/>
      <c r="P45" s="3"/>
      <c r="Q45" s="3"/>
      <c r="R45" s="3"/>
      <c r="S45" s="3"/>
    </row>
    <row r="46" spans="1:19" x14ac:dyDescent="0.25">
      <c r="A46" s="20" t="s">
        <v>16</v>
      </c>
      <c r="B46" s="20"/>
      <c r="C46" s="28" t="s">
        <v>19</v>
      </c>
      <c r="D46" s="29"/>
      <c r="E46" s="30">
        <f>+B38</f>
        <v>0</v>
      </c>
      <c r="F46" s="3"/>
      <c r="G46" s="28" t="s">
        <v>19</v>
      </c>
      <c r="H46" s="29"/>
      <c r="I46" s="41">
        <f>+Jul!M46</f>
        <v>0</v>
      </c>
      <c r="J46" s="3"/>
      <c r="K46" s="42" t="s">
        <v>19</v>
      </c>
      <c r="L46" s="40"/>
      <c r="M46" s="41">
        <f>+B42</f>
        <v>0</v>
      </c>
      <c r="N46" s="3"/>
      <c r="O46" s="3"/>
      <c r="P46" s="3"/>
      <c r="Q46" s="3"/>
      <c r="R46" s="3"/>
      <c r="S46" s="3"/>
    </row>
    <row r="47" spans="1:19" ht="17.399999999999999" x14ac:dyDescent="0.3">
      <c r="A47" s="20" t="s">
        <v>17</v>
      </c>
      <c r="B47" s="20"/>
      <c r="C47" s="31" t="s">
        <v>20</v>
      </c>
      <c r="D47" s="3"/>
      <c r="E47" s="32">
        <f>+Q38</f>
        <v>0</v>
      </c>
      <c r="F47" s="19" t="s">
        <v>50</v>
      </c>
      <c r="G47" s="31" t="s">
        <v>20</v>
      </c>
      <c r="H47" s="3"/>
      <c r="I47" s="43">
        <f>+Jul!M47</f>
        <v>0</v>
      </c>
      <c r="J47" s="19" t="s">
        <v>49</v>
      </c>
      <c r="K47" s="45" t="s">
        <v>20</v>
      </c>
      <c r="L47" s="4"/>
      <c r="M47" s="43">
        <f>+Q42</f>
        <v>0</v>
      </c>
      <c r="N47" s="3"/>
      <c r="O47" s="3"/>
      <c r="P47" s="3"/>
      <c r="Q47" s="3"/>
      <c r="R47" s="3"/>
      <c r="S47" s="3"/>
    </row>
    <row r="48" spans="1:19" x14ac:dyDescent="0.25">
      <c r="A48" s="4"/>
      <c r="B48" s="4"/>
      <c r="C48" s="46" t="s">
        <v>53</v>
      </c>
      <c r="D48" s="33"/>
      <c r="E48" s="34">
        <f>+E46-E47</f>
        <v>0</v>
      </c>
      <c r="F48" s="3"/>
      <c r="G48" s="46" t="s">
        <v>53</v>
      </c>
      <c r="H48" s="33"/>
      <c r="I48" s="43">
        <f>+I46-I47</f>
        <v>0</v>
      </c>
      <c r="J48" s="3"/>
      <c r="K48" s="46" t="s">
        <v>53</v>
      </c>
      <c r="L48" s="44"/>
      <c r="M48" s="43">
        <f>+M46-M47</f>
        <v>0</v>
      </c>
      <c r="N48" s="3"/>
      <c r="O48" s="3"/>
      <c r="P48" s="3"/>
      <c r="Q48" s="3"/>
      <c r="R48" s="3"/>
      <c r="S48" s="3"/>
    </row>
    <row r="49" spans="1:19" x14ac:dyDescent="0.25">
      <c r="A49" s="4"/>
      <c r="B49" s="4"/>
      <c r="C49" s="3"/>
      <c r="D49" s="3"/>
      <c r="E49" s="3"/>
      <c r="F49" s="3"/>
      <c r="G49" s="3"/>
      <c r="H49" s="3"/>
      <c r="I49" s="3"/>
      <c r="J49" s="3"/>
      <c r="K49" s="3"/>
      <c r="L49" s="3"/>
      <c r="M49" s="3"/>
      <c r="N49" s="3"/>
      <c r="O49" s="3"/>
      <c r="P49" s="3"/>
      <c r="Q49" s="3"/>
      <c r="R49" s="3"/>
      <c r="S49" s="3"/>
    </row>
    <row r="50" spans="1:19" x14ac:dyDescent="0.25">
      <c r="A50" s="441" t="s">
        <v>296</v>
      </c>
      <c r="B50" s="4"/>
    </row>
    <row r="51" spans="1:19" x14ac:dyDescent="0.25">
      <c r="B51" s="4"/>
    </row>
  </sheetData>
  <sheetProtection algorithmName="SHA-512" hashValue="/JVK6OkmlqSMfQsfrL+uGD7W3dSnky8Pr9mbBTK7c54IrjAdGAYw8DfNtpKH8YUZKwwwZdmCx8yVceDZCkNgFQ==" saltValue="Hiex/5FR3mV+913P0hEXLA==" spinCount="100000" sheet="1" objects="1" scenarios="1" formatCells="0" formatColumns="0" selectLockedCells="1"/>
  <phoneticPr fontId="2" type="noConversion"/>
  <printOptions gridLines="1"/>
  <pageMargins left="0.56000000000000005" right="0.51" top="1" bottom="1" header="0.5" footer="0.5"/>
  <pageSetup scale="56" orientation="landscape" horizontalDpi="300" verticalDpi="300" r:id="rId1"/>
  <headerFooter alignWithMargins="0">
    <oddHeader>&amp;C&amp;"Arial,Bold"&amp;12Monthly Budget</oddHeader>
    <oddFooter>&amp;L&amp;F
&amp;A&amp;R&amp;D &amp;T</oddFooter>
  </headerFooter>
  <colBreaks count="1" manualBreakCount="1">
    <brk id="10" max="47"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6" tint="0.59999389629810485"/>
    <pageSetUpPr fitToPage="1"/>
  </sheetPr>
  <dimension ref="A1:T51"/>
  <sheetViews>
    <sheetView zoomScale="90" zoomScaleNormal="90" zoomScalePageLayoutView="90" workbookViewId="0">
      <pane xSplit="1" ySplit="5" topLeftCell="B6" activePane="bottomRight" state="frozen"/>
      <selection activeCell="C42" sqref="C42"/>
      <selection pane="topRight" activeCell="C42" sqref="C42"/>
      <selection pane="bottomLeft" activeCell="C42" sqref="C42"/>
      <selection pane="bottomRight" activeCell="C42" sqref="C42"/>
    </sheetView>
  </sheetViews>
  <sheetFormatPr defaultColWidth="8.6640625" defaultRowHeight="13.2" x14ac:dyDescent="0.25"/>
  <cols>
    <col min="1" max="1" width="13.6640625" style="2" customWidth="1"/>
    <col min="2" max="2" width="16.33203125" customWidth="1"/>
    <col min="3" max="16" width="13.6640625" customWidth="1"/>
    <col min="17" max="17" width="15.6640625" customWidth="1"/>
    <col min="18" max="18" width="14.6640625" customWidth="1"/>
  </cols>
  <sheetData>
    <row r="1" spans="1:19" s="51" customFormat="1" ht="17.399999999999999" x14ac:dyDescent="0.3">
      <c r="A1" s="18" t="s">
        <v>1</v>
      </c>
      <c r="B1" s="18" t="s">
        <v>35</v>
      </c>
      <c r="C1" s="18" t="s">
        <v>3</v>
      </c>
      <c r="D1" s="18">
        <f>'Monthly Budget'!$F$3</f>
        <v>0</v>
      </c>
      <c r="R1" s="4" t="s">
        <v>18</v>
      </c>
    </row>
    <row r="2" spans="1:19" s="4" customFormat="1" x14ac:dyDescent="0.25">
      <c r="C2" s="4" t="s">
        <v>28</v>
      </c>
      <c r="J2" s="329" t="s">
        <v>280</v>
      </c>
      <c r="M2" s="4" t="s">
        <v>282</v>
      </c>
      <c r="P2" s="4" t="s">
        <v>278</v>
      </c>
      <c r="Q2" s="4" t="s">
        <v>22</v>
      </c>
      <c r="R2" s="4" t="s">
        <v>52</v>
      </c>
    </row>
    <row r="3" spans="1:19" s="4" customFormat="1" ht="13.8" thickBot="1" x14ac:dyDescent="0.3">
      <c r="A3" s="4" t="s">
        <v>4</v>
      </c>
      <c r="B3" s="4" t="s">
        <v>5</v>
      </c>
      <c r="C3" s="4" t="s">
        <v>29</v>
      </c>
      <c r="D3" s="4" t="s">
        <v>6</v>
      </c>
      <c r="E3" s="4" t="s">
        <v>7</v>
      </c>
      <c r="F3" s="4" t="s">
        <v>8</v>
      </c>
      <c r="G3" s="4" t="s">
        <v>26</v>
      </c>
      <c r="H3" s="4" t="s">
        <v>27</v>
      </c>
      <c r="I3" s="4" t="s">
        <v>9</v>
      </c>
      <c r="J3" s="4" t="s">
        <v>279</v>
      </c>
      <c r="K3" s="4" t="s">
        <v>10</v>
      </c>
      <c r="L3" s="4" t="s">
        <v>11</v>
      </c>
      <c r="M3" s="4" t="s">
        <v>274</v>
      </c>
      <c r="N3" s="4" t="s">
        <v>12</v>
      </c>
      <c r="O3" s="4" t="s">
        <v>30</v>
      </c>
      <c r="P3" s="4" t="s">
        <v>277</v>
      </c>
      <c r="Q3" s="4" t="s">
        <v>23</v>
      </c>
      <c r="R3" s="4" t="s">
        <v>25</v>
      </c>
    </row>
    <row r="4" spans="1:19" s="1" customFormat="1" ht="27" thickBot="1" x14ac:dyDescent="0.3">
      <c r="A4" s="20" t="s">
        <v>13</v>
      </c>
      <c r="B4" s="35">
        <f>+'Monthly Budget'!B15</f>
        <v>0</v>
      </c>
      <c r="C4" s="21">
        <f>+'Monthly Budget'!C15</f>
        <v>0</v>
      </c>
      <c r="D4" s="21">
        <f>+'Monthly Budget'!D15</f>
        <v>0</v>
      </c>
      <c r="E4" s="21">
        <f>+'Monthly Budget'!E15</f>
        <v>0</v>
      </c>
      <c r="F4" s="21">
        <f>+'Monthly Budget'!F15</f>
        <v>0</v>
      </c>
      <c r="G4" s="21">
        <f>+'Monthly Budget'!G15</f>
        <v>0</v>
      </c>
      <c r="H4" s="21">
        <f>+'Monthly Budget'!H15</f>
        <v>0</v>
      </c>
      <c r="I4" s="21">
        <f>+'Monthly Budget'!I15</f>
        <v>0</v>
      </c>
      <c r="J4" s="21">
        <f>+'Monthly Budget'!J15</f>
        <v>0</v>
      </c>
      <c r="K4" s="21">
        <f>+'Monthly Budget'!K15</f>
        <v>0</v>
      </c>
      <c r="L4" s="21">
        <f>+'Monthly Budget'!L15</f>
        <v>0</v>
      </c>
      <c r="M4" s="21">
        <f>+'Monthly Budget'!M15</f>
        <v>0</v>
      </c>
      <c r="N4" s="21">
        <f>+'Monthly Budget'!N15</f>
        <v>0</v>
      </c>
      <c r="O4" s="21">
        <f>+'Monthly Budget'!O15</f>
        <v>0</v>
      </c>
      <c r="P4" s="21">
        <f>+'Monthly Budget'!P15</f>
        <v>0</v>
      </c>
      <c r="Q4" s="21">
        <f>SUM(C4:P4)</f>
        <v>0</v>
      </c>
      <c r="R4" s="47">
        <f>+B4-Q4</f>
        <v>0</v>
      </c>
      <c r="S4" s="21"/>
    </row>
    <row r="5" spans="1:19" x14ac:dyDescent="0.25">
      <c r="A5" s="4" t="s">
        <v>0</v>
      </c>
      <c r="B5" s="36"/>
      <c r="C5" s="22"/>
      <c r="D5" s="22"/>
      <c r="E5" s="22"/>
      <c r="F5" s="22"/>
      <c r="G5" s="22"/>
      <c r="H5" s="22"/>
      <c r="I5" s="22"/>
      <c r="J5" s="22"/>
      <c r="K5" s="22"/>
      <c r="L5" s="22"/>
      <c r="M5" s="22"/>
      <c r="N5" s="22"/>
      <c r="O5" s="22"/>
      <c r="P5" s="22"/>
      <c r="Q5" s="22"/>
      <c r="R5" s="22"/>
      <c r="S5" s="3"/>
    </row>
    <row r="6" spans="1:19" x14ac:dyDescent="0.25">
      <c r="A6" s="4">
        <v>1</v>
      </c>
      <c r="B6" s="56"/>
      <c r="C6" s="48"/>
      <c r="D6" s="48"/>
      <c r="E6" s="48"/>
      <c r="F6" s="48"/>
      <c r="G6" s="48"/>
      <c r="H6" s="48"/>
      <c r="I6" s="48"/>
      <c r="J6" s="48"/>
      <c r="K6" s="48"/>
      <c r="L6" s="48"/>
      <c r="M6" s="48"/>
      <c r="N6" s="48"/>
      <c r="O6" s="48"/>
      <c r="P6" s="48"/>
      <c r="Q6" s="21">
        <f t="shared" ref="Q6:Q38" si="0">SUM(C6:P6)</f>
        <v>0</v>
      </c>
      <c r="R6" s="21">
        <f>+B6-Q6</f>
        <v>0</v>
      </c>
      <c r="S6" s="3"/>
    </row>
    <row r="7" spans="1:19" x14ac:dyDescent="0.25">
      <c r="A7" s="4">
        <v>2</v>
      </c>
      <c r="B7" s="56"/>
      <c r="C7" s="48"/>
      <c r="D7" s="48"/>
      <c r="E7" s="48"/>
      <c r="F7" s="48"/>
      <c r="G7" s="48"/>
      <c r="H7" s="48"/>
      <c r="I7" s="48"/>
      <c r="J7" s="48"/>
      <c r="K7" s="48"/>
      <c r="L7" s="48"/>
      <c r="M7" s="48"/>
      <c r="N7" s="48"/>
      <c r="O7" s="48"/>
      <c r="P7" s="48"/>
      <c r="Q7" s="21">
        <f t="shared" si="0"/>
        <v>0</v>
      </c>
      <c r="R7" s="21">
        <f>+B7-Q7+R6</f>
        <v>0</v>
      </c>
      <c r="S7" s="3"/>
    </row>
    <row r="8" spans="1:19" x14ac:dyDescent="0.25">
      <c r="A8" s="4">
        <v>3</v>
      </c>
      <c r="B8" s="56"/>
      <c r="C8" s="48"/>
      <c r="D8" s="48"/>
      <c r="E8" s="48"/>
      <c r="F8" s="48"/>
      <c r="G8" s="48"/>
      <c r="H8" s="48"/>
      <c r="I8" s="48"/>
      <c r="J8" s="48"/>
      <c r="K8" s="48"/>
      <c r="L8" s="48"/>
      <c r="M8" s="48"/>
      <c r="N8" s="48"/>
      <c r="O8" s="48"/>
      <c r="P8" s="48"/>
      <c r="Q8" s="21">
        <f t="shared" si="0"/>
        <v>0</v>
      </c>
      <c r="R8" s="21">
        <f t="shared" ref="R8:R37" si="1">+B8-Q8+R7</f>
        <v>0</v>
      </c>
      <c r="S8" s="3"/>
    </row>
    <row r="9" spans="1:19" x14ac:dyDescent="0.25">
      <c r="A9" s="4">
        <v>4</v>
      </c>
      <c r="B9" s="56"/>
      <c r="C9" s="48"/>
      <c r="D9" s="48"/>
      <c r="E9" s="48"/>
      <c r="F9" s="48"/>
      <c r="G9" s="48"/>
      <c r="H9" s="48"/>
      <c r="I9" s="48"/>
      <c r="J9" s="48"/>
      <c r="K9" s="48"/>
      <c r="L9" s="48"/>
      <c r="M9" s="48"/>
      <c r="N9" s="48"/>
      <c r="O9" s="48"/>
      <c r="P9" s="48"/>
      <c r="Q9" s="21">
        <f t="shared" si="0"/>
        <v>0</v>
      </c>
      <c r="R9" s="21">
        <f t="shared" si="1"/>
        <v>0</v>
      </c>
      <c r="S9" s="3"/>
    </row>
    <row r="10" spans="1:19" x14ac:dyDescent="0.25">
      <c r="A10" s="4">
        <v>5</v>
      </c>
      <c r="B10" s="56"/>
      <c r="C10" s="48"/>
      <c r="D10" s="48"/>
      <c r="E10" s="48"/>
      <c r="F10" s="49"/>
      <c r="G10" s="48"/>
      <c r="H10" s="48"/>
      <c r="I10" s="48"/>
      <c r="J10" s="48"/>
      <c r="K10" s="48"/>
      <c r="L10" s="48"/>
      <c r="M10" s="48"/>
      <c r="N10" s="48"/>
      <c r="O10" s="48"/>
      <c r="P10" s="48"/>
      <c r="Q10" s="21">
        <f t="shared" si="0"/>
        <v>0</v>
      </c>
      <c r="R10" s="21">
        <f t="shared" si="1"/>
        <v>0</v>
      </c>
      <c r="S10" s="3"/>
    </row>
    <row r="11" spans="1:19" x14ac:dyDescent="0.25">
      <c r="A11" s="4">
        <v>6</v>
      </c>
      <c r="B11" s="56"/>
      <c r="C11" s="48"/>
      <c r="D11" s="48"/>
      <c r="E11" s="49"/>
      <c r="F11" s="48"/>
      <c r="G11" s="48"/>
      <c r="H11" s="48"/>
      <c r="I11" s="48"/>
      <c r="J11" s="48"/>
      <c r="K11" s="48"/>
      <c r="L11" s="48"/>
      <c r="M11" s="48"/>
      <c r="N11" s="48"/>
      <c r="O11" s="48"/>
      <c r="P11" s="48"/>
      <c r="Q11" s="21">
        <f t="shared" si="0"/>
        <v>0</v>
      </c>
      <c r="R11" s="21">
        <f t="shared" si="1"/>
        <v>0</v>
      </c>
      <c r="S11" s="3"/>
    </row>
    <row r="12" spans="1:19" x14ac:dyDescent="0.25">
      <c r="A12" s="4">
        <v>7</v>
      </c>
      <c r="B12" s="56"/>
      <c r="C12" s="48"/>
      <c r="D12" s="48"/>
      <c r="E12" s="48"/>
      <c r="F12" s="48"/>
      <c r="G12" s="48"/>
      <c r="H12" s="48"/>
      <c r="I12" s="48"/>
      <c r="J12" s="48"/>
      <c r="K12" s="48"/>
      <c r="L12" s="48"/>
      <c r="M12" s="48"/>
      <c r="N12" s="48"/>
      <c r="O12" s="48"/>
      <c r="P12" s="48"/>
      <c r="Q12" s="21">
        <f t="shared" si="0"/>
        <v>0</v>
      </c>
      <c r="R12" s="21">
        <f t="shared" si="1"/>
        <v>0</v>
      </c>
      <c r="S12" s="3"/>
    </row>
    <row r="13" spans="1:19" x14ac:dyDescent="0.25">
      <c r="A13" s="4">
        <v>8</v>
      </c>
      <c r="B13" s="56"/>
      <c r="C13" s="48"/>
      <c r="D13" s="48"/>
      <c r="E13" s="48"/>
      <c r="F13" s="48"/>
      <c r="G13" s="48"/>
      <c r="H13" s="48"/>
      <c r="I13" s="48"/>
      <c r="J13" s="48"/>
      <c r="K13" s="48"/>
      <c r="L13" s="48"/>
      <c r="M13" s="48"/>
      <c r="N13" s="48"/>
      <c r="O13" s="48"/>
      <c r="P13" s="48"/>
      <c r="Q13" s="21">
        <f t="shared" si="0"/>
        <v>0</v>
      </c>
      <c r="R13" s="21">
        <f t="shared" si="1"/>
        <v>0</v>
      </c>
      <c r="S13" s="3"/>
    </row>
    <row r="14" spans="1:19" x14ac:dyDescent="0.25">
      <c r="A14" s="4">
        <v>9</v>
      </c>
      <c r="B14" s="56"/>
      <c r="C14" s="48"/>
      <c r="D14" s="48"/>
      <c r="E14" s="48"/>
      <c r="F14" s="48"/>
      <c r="G14" s="48"/>
      <c r="H14" s="49"/>
      <c r="I14" s="48"/>
      <c r="J14" s="48"/>
      <c r="K14" s="48"/>
      <c r="L14" s="48"/>
      <c r="M14" s="48"/>
      <c r="N14" s="48"/>
      <c r="O14" s="48"/>
      <c r="P14" s="48"/>
      <c r="Q14" s="21">
        <f t="shared" si="0"/>
        <v>0</v>
      </c>
      <c r="R14" s="21">
        <f t="shared" si="1"/>
        <v>0</v>
      </c>
      <c r="S14" s="3"/>
    </row>
    <row r="15" spans="1:19" x14ac:dyDescent="0.25">
      <c r="A15" s="4">
        <v>10</v>
      </c>
      <c r="B15" s="56"/>
      <c r="C15" s="48"/>
      <c r="D15" s="48"/>
      <c r="E15" s="48"/>
      <c r="F15" s="48"/>
      <c r="G15" s="48"/>
      <c r="H15" s="49"/>
      <c r="I15" s="48"/>
      <c r="J15" s="48"/>
      <c r="K15" s="48"/>
      <c r="L15" s="48"/>
      <c r="M15" s="48"/>
      <c r="N15" s="48"/>
      <c r="O15" s="48"/>
      <c r="P15" s="48"/>
      <c r="Q15" s="21">
        <f t="shared" si="0"/>
        <v>0</v>
      </c>
      <c r="R15" s="21">
        <f t="shared" si="1"/>
        <v>0</v>
      </c>
      <c r="S15" s="3"/>
    </row>
    <row r="16" spans="1:19" x14ac:dyDescent="0.25">
      <c r="A16" s="4">
        <v>11</v>
      </c>
      <c r="B16" s="56"/>
      <c r="C16" s="48"/>
      <c r="D16" s="48"/>
      <c r="E16" s="48"/>
      <c r="F16" s="48"/>
      <c r="G16" s="48"/>
      <c r="H16" s="48"/>
      <c r="I16" s="48"/>
      <c r="J16" s="48"/>
      <c r="K16" s="48"/>
      <c r="L16" s="48"/>
      <c r="M16" s="48"/>
      <c r="N16" s="48"/>
      <c r="O16" s="48"/>
      <c r="P16" s="48"/>
      <c r="Q16" s="21">
        <f t="shared" si="0"/>
        <v>0</v>
      </c>
      <c r="R16" s="21">
        <f t="shared" si="1"/>
        <v>0</v>
      </c>
      <c r="S16" s="3"/>
    </row>
    <row r="17" spans="1:20" x14ac:dyDescent="0.25">
      <c r="A17" s="4">
        <v>12</v>
      </c>
      <c r="B17" s="56"/>
      <c r="C17" s="48"/>
      <c r="D17" s="48"/>
      <c r="E17" s="48"/>
      <c r="F17" s="48"/>
      <c r="G17" s="48"/>
      <c r="H17" s="48"/>
      <c r="I17" s="48"/>
      <c r="J17" s="48"/>
      <c r="K17" s="48"/>
      <c r="L17" s="48"/>
      <c r="M17" s="48"/>
      <c r="N17" s="48"/>
      <c r="O17" s="48"/>
      <c r="P17" s="48"/>
      <c r="Q17" s="21">
        <f t="shared" si="0"/>
        <v>0</v>
      </c>
      <c r="R17" s="21">
        <f t="shared" si="1"/>
        <v>0</v>
      </c>
      <c r="S17" s="3"/>
    </row>
    <row r="18" spans="1:20" x14ac:dyDescent="0.25">
      <c r="A18" s="4">
        <v>13</v>
      </c>
      <c r="B18" s="56"/>
      <c r="C18" s="48"/>
      <c r="D18" s="48"/>
      <c r="E18" s="48"/>
      <c r="F18" s="48"/>
      <c r="G18" s="48"/>
      <c r="H18" s="48"/>
      <c r="I18" s="48"/>
      <c r="J18" s="48"/>
      <c r="K18" s="48"/>
      <c r="L18" s="48"/>
      <c r="M18" s="48"/>
      <c r="N18" s="48"/>
      <c r="O18" s="48"/>
      <c r="P18" s="48"/>
      <c r="Q18" s="21">
        <f t="shared" si="0"/>
        <v>0</v>
      </c>
      <c r="R18" s="21">
        <f t="shared" si="1"/>
        <v>0</v>
      </c>
      <c r="S18" s="3"/>
    </row>
    <row r="19" spans="1:20" x14ac:dyDescent="0.25">
      <c r="A19" s="4">
        <v>14</v>
      </c>
      <c r="B19" s="56"/>
      <c r="C19" s="48"/>
      <c r="D19" s="48"/>
      <c r="E19" s="48"/>
      <c r="F19" s="48"/>
      <c r="G19" s="48"/>
      <c r="H19" s="48"/>
      <c r="I19" s="48"/>
      <c r="J19" s="48"/>
      <c r="K19" s="48"/>
      <c r="L19" s="48"/>
      <c r="M19" s="48"/>
      <c r="N19" s="48"/>
      <c r="O19" s="48"/>
      <c r="P19" s="48"/>
      <c r="Q19" s="21">
        <f t="shared" si="0"/>
        <v>0</v>
      </c>
      <c r="R19" s="21">
        <f t="shared" si="1"/>
        <v>0</v>
      </c>
      <c r="S19" s="3"/>
    </row>
    <row r="20" spans="1:20" ht="13.8" thickBot="1" x14ac:dyDescent="0.3">
      <c r="A20" s="4">
        <v>15</v>
      </c>
      <c r="B20" s="56"/>
      <c r="C20" s="48"/>
      <c r="D20" s="48"/>
      <c r="E20" s="48"/>
      <c r="F20" s="48"/>
      <c r="G20" s="48"/>
      <c r="H20" s="48"/>
      <c r="I20" s="48"/>
      <c r="J20" s="48"/>
      <c r="K20" s="48"/>
      <c r="L20" s="48"/>
      <c r="M20" s="48"/>
      <c r="N20" s="48"/>
      <c r="O20" s="48"/>
      <c r="P20" s="48"/>
      <c r="Q20" s="21">
        <f t="shared" si="0"/>
        <v>0</v>
      </c>
      <c r="R20" s="21">
        <f t="shared" si="1"/>
        <v>0</v>
      </c>
      <c r="S20" s="3"/>
    </row>
    <row r="21" spans="1:20" s="1" customFormat="1" ht="27" thickBot="1" x14ac:dyDescent="0.3">
      <c r="A21" s="23" t="s">
        <v>14</v>
      </c>
      <c r="B21" s="37">
        <f t="shared" ref="B21:P21" si="2">SUM(B6:B20)</f>
        <v>0</v>
      </c>
      <c r="C21" s="24">
        <f t="shared" si="2"/>
        <v>0</v>
      </c>
      <c r="D21" s="24">
        <f t="shared" si="2"/>
        <v>0</v>
      </c>
      <c r="E21" s="24">
        <f t="shared" si="2"/>
        <v>0</v>
      </c>
      <c r="F21" s="24">
        <f t="shared" si="2"/>
        <v>0</v>
      </c>
      <c r="G21" s="24">
        <f t="shared" si="2"/>
        <v>0</v>
      </c>
      <c r="H21" s="24">
        <f t="shared" si="2"/>
        <v>0</v>
      </c>
      <c r="I21" s="24">
        <f t="shared" si="2"/>
        <v>0</v>
      </c>
      <c r="J21" s="24">
        <f t="shared" si="2"/>
        <v>0</v>
      </c>
      <c r="K21" s="24">
        <f t="shared" si="2"/>
        <v>0</v>
      </c>
      <c r="L21" s="24">
        <f t="shared" si="2"/>
        <v>0</v>
      </c>
      <c r="M21" s="24">
        <f t="shared" si="2"/>
        <v>0</v>
      </c>
      <c r="N21" s="24">
        <f t="shared" si="2"/>
        <v>0</v>
      </c>
      <c r="O21" s="24">
        <f t="shared" si="2"/>
        <v>0</v>
      </c>
      <c r="P21" s="24">
        <f t="shared" si="2"/>
        <v>0</v>
      </c>
      <c r="Q21" s="24">
        <f t="shared" si="0"/>
        <v>0</v>
      </c>
      <c r="R21" s="25">
        <f>+B21-Q21</f>
        <v>0</v>
      </c>
      <c r="S21" s="21"/>
      <c r="T21"/>
    </row>
    <row r="22" spans="1:20" x14ac:dyDescent="0.25">
      <c r="A22" s="4">
        <v>16</v>
      </c>
      <c r="B22" s="56"/>
      <c r="C22" s="48"/>
      <c r="D22" s="48"/>
      <c r="E22" s="48"/>
      <c r="F22" s="48"/>
      <c r="G22" s="48"/>
      <c r="H22" s="48"/>
      <c r="I22" s="48"/>
      <c r="J22" s="48"/>
      <c r="K22" s="48"/>
      <c r="L22" s="48"/>
      <c r="M22" s="48"/>
      <c r="N22" s="48"/>
      <c r="O22" s="48"/>
      <c r="P22" s="48"/>
      <c r="Q22" s="21">
        <f t="shared" si="0"/>
        <v>0</v>
      </c>
      <c r="R22" s="21">
        <f t="shared" si="1"/>
        <v>0</v>
      </c>
      <c r="S22" s="3"/>
    </row>
    <row r="23" spans="1:20" x14ac:dyDescent="0.25">
      <c r="A23" s="4">
        <v>17</v>
      </c>
      <c r="B23" s="56"/>
      <c r="C23" s="48"/>
      <c r="D23" s="48"/>
      <c r="E23" s="48"/>
      <c r="F23" s="48"/>
      <c r="G23" s="48"/>
      <c r="H23" s="48"/>
      <c r="I23" s="48"/>
      <c r="J23" s="48"/>
      <c r="K23" s="48"/>
      <c r="L23" s="48"/>
      <c r="M23" s="48"/>
      <c r="N23" s="48"/>
      <c r="O23" s="48"/>
      <c r="P23" s="48"/>
      <c r="Q23" s="21">
        <f t="shared" si="0"/>
        <v>0</v>
      </c>
      <c r="R23" s="21">
        <f t="shared" si="1"/>
        <v>0</v>
      </c>
      <c r="S23" s="3"/>
    </row>
    <row r="24" spans="1:20" x14ac:dyDescent="0.25">
      <c r="A24" s="4">
        <v>18</v>
      </c>
      <c r="B24" s="56"/>
      <c r="C24" s="48"/>
      <c r="D24" s="48"/>
      <c r="E24" s="48"/>
      <c r="F24" s="48"/>
      <c r="G24" s="48"/>
      <c r="H24" s="48"/>
      <c r="I24" s="48"/>
      <c r="J24" s="48"/>
      <c r="K24" s="48"/>
      <c r="L24" s="48"/>
      <c r="M24" s="48"/>
      <c r="N24" s="48"/>
      <c r="O24" s="48"/>
      <c r="P24" s="48"/>
      <c r="Q24" s="21">
        <f t="shared" si="0"/>
        <v>0</v>
      </c>
      <c r="R24" s="21">
        <f t="shared" si="1"/>
        <v>0</v>
      </c>
      <c r="S24" s="3"/>
    </row>
    <row r="25" spans="1:20" x14ac:dyDescent="0.25">
      <c r="A25" s="4">
        <v>19</v>
      </c>
      <c r="B25" s="56"/>
      <c r="C25" s="48"/>
      <c r="D25" s="48"/>
      <c r="E25" s="48"/>
      <c r="F25" s="48"/>
      <c r="G25" s="48"/>
      <c r="H25" s="48"/>
      <c r="I25" s="48"/>
      <c r="J25" s="48"/>
      <c r="K25" s="48"/>
      <c r="L25" s="48"/>
      <c r="M25" s="48"/>
      <c r="N25" s="48"/>
      <c r="O25" s="48"/>
      <c r="P25" s="48"/>
      <c r="Q25" s="21">
        <f t="shared" si="0"/>
        <v>0</v>
      </c>
      <c r="R25" s="21">
        <f t="shared" si="1"/>
        <v>0</v>
      </c>
      <c r="S25" s="3"/>
    </row>
    <row r="26" spans="1:20" x14ac:dyDescent="0.25">
      <c r="A26" s="4">
        <v>20</v>
      </c>
      <c r="B26" s="56"/>
      <c r="C26" s="48"/>
      <c r="D26" s="48"/>
      <c r="E26" s="48"/>
      <c r="F26" s="48"/>
      <c r="G26" s="48"/>
      <c r="H26" s="48"/>
      <c r="I26" s="48"/>
      <c r="J26" s="48"/>
      <c r="K26" s="48"/>
      <c r="L26" s="48"/>
      <c r="M26" s="48"/>
      <c r="N26" s="48"/>
      <c r="O26" s="48"/>
      <c r="P26" s="48"/>
      <c r="Q26" s="21">
        <f t="shared" si="0"/>
        <v>0</v>
      </c>
      <c r="R26" s="21">
        <f t="shared" si="1"/>
        <v>0</v>
      </c>
      <c r="S26" s="3"/>
    </row>
    <row r="27" spans="1:20" x14ac:dyDescent="0.25">
      <c r="A27" s="4">
        <v>21</v>
      </c>
      <c r="B27" s="56"/>
      <c r="C27" s="48"/>
      <c r="D27" s="48"/>
      <c r="E27" s="48"/>
      <c r="F27" s="48"/>
      <c r="G27" s="48"/>
      <c r="H27" s="48"/>
      <c r="I27" s="48"/>
      <c r="J27" s="48"/>
      <c r="K27" s="48"/>
      <c r="L27" s="48"/>
      <c r="M27" s="48"/>
      <c r="N27" s="48"/>
      <c r="O27" s="48"/>
      <c r="P27" s="48"/>
      <c r="Q27" s="21">
        <f t="shared" si="0"/>
        <v>0</v>
      </c>
      <c r="R27" s="21">
        <f t="shared" si="1"/>
        <v>0</v>
      </c>
      <c r="S27" s="3"/>
    </row>
    <row r="28" spans="1:20" x14ac:dyDescent="0.25">
      <c r="A28" s="4">
        <v>22</v>
      </c>
      <c r="B28" s="56"/>
      <c r="C28" s="48"/>
      <c r="D28" s="48"/>
      <c r="E28" s="48"/>
      <c r="F28" s="48"/>
      <c r="G28" s="48"/>
      <c r="H28" s="48"/>
      <c r="I28" s="48"/>
      <c r="J28" s="48"/>
      <c r="K28" s="48"/>
      <c r="L28" s="48"/>
      <c r="M28" s="48"/>
      <c r="N28" s="48"/>
      <c r="O28" s="48"/>
      <c r="P28" s="48"/>
      <c r="Q28" s="21">
        <f t="shared" si="0"/>
        <v>0</v>
      </c>
      <c r="R28" s="21">
        <f t="shared" si="1"/>
        <v>0</v>
      </c>
      <c r="S28" s="3"/>
    </row>
    <row r="29" spans="1:20" x14ac:dyDescent="0.25">
      <c r="A29" s="4">
        <v>23</v>
      </c>
      <c r="B29" s="56"/>
      <c r="C29" s="48"/>
      <c r="D29" s="48"/>
      <c r="E29" s="48"/>
      <c r="F29" s="48"/>
      <c r="G29" s="48"/>
      <c r="H29" s="48"/>
      <c r="I29" s="48"/>
      <c r="J29" s="48"/>
      <c r="K29" s="48"/>
      <c r="L29" s="48"/>
      <c r="M29" s="48"/>
      <c r="N29" s="48"/>
      <c r="O29" s="48"/>
      <c r="P29" s="48"/>
      <c r="Q29" s="21">
        <f t="shared" si="0"/>
        <v>0</v>
      </c>
      <c r="R29" s="21">
        <f t="shared" si="1"/>
        <v>0</v>
      </c>
      <c r="S29" s="3"/>
    </row>
    <row r="30" spans="1:20" x14ac:dyDescent="0.25">
      <c r="A30" s="4">
        <v>24</v>
      </c>
      <c r="B30" s="56"/>
      <c r="C30" s="48"/>
      <c r="D30" s="48"/>
      <c r="E30" s="48"/>
      <c r="F30" s="48"/>
      <c r="G30" s="48"/>
      <c r="H30" s="48"/>
      <c r="I30" s="48"/>
      <c r="J30" s="48"/>
      <c r="K30" s="48"/>
      <c r="L30" s="48"/>
      <c r="M30" s="48"/>
      <c r="N30" s="48"/>
      <c r="O30" s="48"/>
      <c r="P30" s="48"/>
      <c r="Q30" s="21">
        <f t="shared" si="0"/>
        <v>0</v>
      </c>
      <c r="R30" s="21">
        <f t="shared" si="1"/>
        <v>0</v>
      </c>
      <c r="S30" s="3"/>
    </row>
    <row r="31" spans="1:20" x14ac:dyDescent="0.25">
      <c r="A31" s="4">
        <v>25</v>
      </c>
      <c r="B31" s="56"/>
      <c r="C31" s="48"/>
      <c r="D31" s="48"/>
      <c r="E31" s="48"/>
      <c r="F31" s="48"/>
      <c r="G31" s="48"/>
      <c r="H31" s="48"/>
      <c r="I31" s="48"/>
      <c r="J31" s="48"/>
      <c r="K31" s="48"/>
      <c r="L31" s="48"/>
      <c r="M31" s="48"/>
      <c r="N31" s="48"/>
      <c r="O31" s="48"/>
      <c r="P31" s="48"/>
      <c r="Q31" s="21">
        <f t="shared" si="0"/>
        <v>0</v>
      </c>
      <c r="R31" s="21">
        <f t="shared" si="1"/>
        <v>0</v>
      </c>
      <c r="S31" s="3"/>
    </row>
    <row r="32" spans="1:20" x14ac:dyDescent="0.25">
      <c r="A32" s="4">
        <v>26</v>
      </c>
      <c r="B32" s="56"/>
      <c r="C32" s="48"/>
      <c r="D32" s="48"/>
      <c r="E32" s="48"/>
      <c r="F32" s="48"/>
      <c r="G32" s="48"/>
      <c r="H32" s="48"/>
      <c r="I32" s="48"/>
      <c r="J32" s="48"/>
      <c r="K32" s="48"/>
      <c r="L32" s="48"/>
      <c r="M32" s="48"/>
      <c r="N32" s="48"/>
      <c r="O32" s="48"/>
      <c r="P32" s="48"/>
      <c r="Q32" s="21">
        <f t="shared" si="0"/>
        <v>0</v>
      </c>
      <c r="R32" s="21">
        <f t="shared" si="1"/>
        <v>0</v>
      </c>
      <c r="S32" s="3"/>
    </row>
    <row r="33" spans="1:19" x14ac:dyDescent="0.25">
      <c r="A33" s="4">
        <v>27</v>
      </c>
      <c r="B33" s="56"/>
      <c r="C33" s="48"/>
      <c r="D33" s="48"/>
      <c r="E33" s="48"/>
      <c r="F33" s="48"/>
      <c r="G33" s="48"/>
      <c r="H33" s="48"/>
      <c r="I33" s="48"/>
      <c r="J33" s="48"/>
      <c r="K33" s="48"/>
      <c r="L33" s="48"/>
      <c r="M33" s="48"/>
      <c r="N33" s="48"/>
      <c r="O33" s="48"/>
      <c r="P33" s="48"/>
      <c r="Q33" s="21">
        <f t="shared" si="0"/>
        <v>0</v>
      </c>
      <c r="R33" s="21">
        <f t="shared" si="1"/>
        <v>0</v>
      </c>
      <c r="S33" s="3"/>
    </row>
    <row r="34" spans="1:19" x14ac:dyDescent="0.25">
      <c r="A34" s="4">
        <v>28</v>
      </c>
      <c r="B34" s="56"/>
      <c r="C34" s="48"/>
      <c r="D34" s="48"/>
      <c r="E34" s="48"/>
      <c r="F34" s="48"/>
      <c r="G34" s="48"/>
      <c r="H34" s="48"/>
      <c r="I34" s="48"/>
      <c r="J34" s="48"/>
      <c r="K34" s="48"/>
      <c r="L34" s="48"/>
      <c r="M34" s="48"/>
      <c r="N34" s="48"/>
      <c r="O34" s="48"/>
      <c r="P34" s="48"/>
      <c r="Q34" s="21">
        <f t="shared" si="0"/>
        <v>0</v>
      </c>
      <c r="R34" s="21">
        <f t="shared" si="1"/>
        <v>0</v>
      </c>
      <c r="S34" s="3"/>
    </row>
    <row r="35" spans="1:19" x14ac:dyDescent="0.25">
      <c r="A35" s="4">
        <v>29</v>
      </c>
      <c r="B35" s="56"/>
      <c r="C35" s="48"/>
      <c r="D35" s="48"/>
      <c r="E35" s="48"/>
      <c r="F35" s="48"/>
      <c r="G35" s="48"/>
      <c r="H35" s="48"/>
      <c r="I35" s="48"/>
      <c r="J35" s="48"/>
      <c r="K35" s="48"/>
      <c r="L35" s="48"/>
      <c r="M35" s="48"/>
      <c r="N35" s="48"/>
      <c r="O35" s="48"/>
      <c r="P35" s="48"/>
      <c r="Q35" s="21">
        <f t="shared" si="0"/>
        <v>0</v>
      </c>
      <c r="R35" s="21">
        <f t="shared" si="1"/>
        <v>0</v>
      </c>
      <c r="S35" s="3"/>
    </row>
    <row r="36" spans="1:19" x14ac:dyDescent="0.25">
      <c r="A36" s="4">
        <v>30</v>
      </c>
      <c r="B36" s="56"/>
      <c r="C36" s="48"/>
      <c r="D36" s="48"/>
      <c r="E36" s="48"/>
      <c r="F36" s="48"/>
      <c r="G36" s="48"/>
      <c r="H36" s="48"/>
      <c r="I36" s="48"/>
      <c r="J36" s="48"/>
      <c r="K36" s="48"/>
      <c r="L36" s="48"/>
      <c r="M36" s="48"/>
      <c r="N36" s="48"/>
      <c r="O36" s="48"/>
      <c r="P36" s="48"/>
      <c r="Q36" s="21">
        <f t="shared" si="0"/>
        <v>0</v>
      </c>
      <c r="R36" s="21">
        <f t="shared" si="1"/>
        <v>0</v>
      </c>
      <c r="S36" s="3"/>
    </row>
    <row r="37" spans="1:19" ht="13.8" thickBot="1" x14ac:dyDescent="0.3">
      <c r="A37" s="4">
        <v>31</v>
      </c>
      <c r="B37" s="57"/>
      <c r="C37" s="50"/>
      <c r="D37" s="50"/>
      <c r="E37" s="50"/>
      <c r="F37" s="50"/>
      <c r="G37" s="50"/>
      <c r="H37" s="50"/>
      <c r="I37" s="50"/>
      <c r="J37" s="50"/>
      <c r="K37" s="50"/>
      <c r="L37" s="50"/>
      <c r="M37" s="50"/>
      <c r="N37" s="50"/>
      <c r="O37" s="50"/>
      <c r="P37" s="50"/>
      <c r="Q37" s="21">
        <f t="shared" si="0"/>
        <v>0</v>
      </c>
      <c r="R37" s="21">
        <f t="shared" si="1"/>
        <v>0</v>
      </c>
      <c r="S37" s="3"/>
    </row>
    <row r="38" spans="1:19" ht="27" thickBot="1" x14ac:dyDescent="0.3">
      <c r="A38" s="20" t="s">
        <v>44</v>
      </c>
      <c r="B38" s="38">
        <f t="shared" ref="B38:P38" si="3">SUM(B21:B37)</f>
        <v>0</v>
      </c>
      <c r="C38" s="26">
        <f t="shared" si="3"/>
        <v>0</v>
      </c>
      <c r="D38" s="26">
        <f t="shared" si="3"/>
        <v>0</v>
      </c>
      <c r="E38" s="26">
        <f t="shared" si="3"/>
        <v>0</v>
      </c>
      <c r="F38" s="26">
        <f t="shared" si="3"/>
        <v>0</v>
      </c>
      <c r="G38" s="26">
        <f t="shared" si="3"/>
        <v>0</v>
      </c>
      <c r="H38" s="26">
        <f t="shared" si="3"/>
        <v>0</v>
      </c>
      <c r="I38" s="26">
        <f t="shared" si="3"/>
        <v>0</v>
      </c>
      <c r="J38" s="26">
        <f t="shared" si="3"/>
        <v>0</v>
      </c>
      <c r="K38" s="26">
        <f t="shared" si="3"/>
        <v>0</v>
      </c>
      <c r="L38" s="26">
        <f t="shared" si="3"/>
        <v>0</v>
      </c>
      <c r="M38" s="26">
        <f t="shared" si="3"/>
        <v>0</v>
      </c>
      <c r="N38" s="26">
        <f t="shared" si="3"/>
        <v>0</v>
      </c>
      <c r="O38" s="26">
        <f t="shared" si="3"/>
        <v>0</v>
      </c>
      <c r="P38" s="26">
        <f t="shared" si="3"/>
        <v>0</v>
      </c>
      <c r="Q38" s="26">
        <f t="shared" si="0"/>
        <v>0</v>
      </c>
      <c r="R38" s="25">
        <f>+B38-Q38</f>
        <v>0</v>
      </c>
      <c r="S38" s="3"/>
    </row>
    <row r="39" spans="1:19" ht="26.4" x14ac:dyDescent="0.25">
      <c r="A39" s="20" t="s">
        <v>45</v>
      </c>
      <c r="B39" s="38">
        <f>-B4+B38</f>
        <v>0</v>
      </c>
      <c r="C39" s="26">
        <f t="shared" ref="C39:Q39" si="4">+C4-C38</f>
        <v>0</v>
      </c>
      <c r="D39" s="26">
        <f t="shared" si="4"/>
        <v>0</v>
      </c>
      <c r="E39" s="26">
        <f t="shared" si="4"/>
        <v>0</v>
      </c>
      <c r="F39" s="26">
        <f t="shared" si="4"/>
        <v>0</v>
      </c>
      <c r="G39" s="26">
        <f t="shared" si="4"/>
        <v>0</v>
      </c>
      <c r="H39" s="26">
        <f t="shared" si="4"/>
        <v>0</v>
      </c>
      <c r="I39" s="26">
        <f t="shared" si="4"/>
        <v>0</v>
      </c>
      <c r="J39" s="26">
        <f t="shared" si="4"/>
        <v>0</v>
      </c>
      <c r="K39" s="26">
        <f t="shared" si="4"/>
        <v>0</v>
      </c>
      <c r="L39" s="26">
        <f t="shared" si="4"/>
        <v>0</v>
      </c>
      <c r="M39" s="26">
        <f t="shared" si="4"/>
        <v>0</v>
      </c>
      <c r="N39" s="26">
        <f t="shared" si="4"/>
        <v>0</v>
      </c>
      <c r="O39" s="26">
        <f t="shared" si="4"/>
        <v>0</v>
      </c>
      <c r="P39" s="26">
        <f t="shared" si="4"/>
        <v>0</v>
      </c>
      <c r="Q39" s="26">
        <f t="shared" si="4"/>
        <v>0</v>
      </c>
      <c r="R39" s="26">
        <f>+R4+R38</f>
        <v>0</v>
      </c>
      <c r="S39" s="3"/>
    </row>
    <row r="40" spans="1:19" x14ac:dyDescent="0.25">
      <c r="A40" s="4"/>
      <c r="B40" s="39"/>
      <c r="C40" s="27"/>
      <c r="D40" s="27"/>
      <c r="E40" s="27"/>
      <c r="F40" s="27"/>
      <c r="G40" s="27"/>
      <c r="H40" s="27"/>
      <c r="I40" s="27"/>
      <c r="J40" s="27"/>
      <c r="K40" s="27"/>
      <c r="L40" s="27"/>
      <c r="M40" s="27"/>
      <c r="N40" s="27"/>
      <c r="O40" s="27"/>
      <c r="P40" s="27"/>
      <c r="Q40" s="27"/>
      <c r="R40" s="27"/>
      <c r="S40" s="3"/>
    </row>
    <row r="41" spans="1:19" ht="26.4" x14ac:dyDescent="0.25">
      <c r="A41" s="20" t="s">
        <v>15</v>
      </c>
      <c r="B41" s="35">
        <f>+'Monthly Budget'!B30</f>
        <v>0</v>
      </c>
      <c r="C41" s="35">
        <f>+'Monthly Budget'!C30</f>
        <v>0</v>
      </c>
      <c r="D41" s="35">
        <f>+'Monthly Budget'!D30</f>
        <v>0</v>
      </c>
      <c r="E41" s="35">
        <f>+'Monthly Budget'!E30</f>
        <v>0</v>
      </c>
      <c r="F41" s="35">
        <f>+'Monthly Budget'!F30</f>
        <v>0</v>
      </c>
      <c r="G41" s="35">
        <f>+'Monthly Budget'!G30</f>
        <v>0</v>
      </c>
      <c r="H41" s="35">
        <f>+'Monthly Budget'!H30</f>
        <v>0</v>
      </c>
      <c r="I41" s="35">
        <f>+'Monthly Budget'!I30</f>
        <v>0</v>
      </c>
      <c r="J41" s="35">
        <f>+'Monthly Budget'!J30</f>
        <v>0</v>
      </c>
      <c r="K41" s="35">
        <f>+'Monthly Budget'!K30</f>
        <v>0</v>
      </c>
      <c r="L41" s="35">
        <f>+'Monthly Budget'!L30</f>
        <v>0</v>
      </c>
      <c r="M41" s="35">
        <f>+'Monthly Budget'!M30</f>
        <v>0</v>
      </c>
      <c r="N41" s="35">
        <f>+'Monthly Budget'!N30</f>
        <v>0</v>
      </c>
      <c r="O41" s="35">
        <f>+'Monthly Budget'!O30</f>
        <v>0</v>
      </c>
      <c r="P41" s="35">
        <f>+'Monthly Budget'!P30</f>
        <v>0</v>
      </c>
      <c r="Q41" s="35">
        <f>+'Monthly Budget'!Q30</f>
        <v>0</v>
      </c>
      <c r="R41" s="35">
        <f>+'Monthly Budget'!R30</f>
        <v>0</v>
      </c>
      <c r="S41" s="3"/>
    </row>
    <row r="42" spans="1:19" ht="26.4" x14ac:dyDescent="0.25">
      <c r="A42" s="20" t="s">
        <v>46</v>
      </c>
      <c r="B42" s="35">
        <f>+'Actual Totals'!B32</f>
        <v>0</v>
      </c>
      <c r="C42" s="35">
        <f>+'Actual Totals'!C32</f>
        <v>0</v>
      </c>
      <c r="D42" s="35">
        <f>+'Actual Totals'!D32</f>
        <v>0</v>
      </c>
      <c r="E42" s="35">
        <f>+'Actual Totals'!E32</f>
        <v>0</v>
      </c>
      <c r="F42" s="35">
        <f>+'Actual Totals'!F32</f>
        <v>0</v>
      </c>
      <c r="G42" s="35">
        <f>+'Actual Totals'!G32</f>
        <v>0</v>
      </c>
      <c r="H42" s="35">
        <f>+'Actual Totals'!H32</f>
        <v>0</v>
      </c>
      <c r="I42" s="35">
        <f>+'Actual Totals'!I32</f>
        <v>0</v>
      </c>
      <c r="J42" s="35">
        <f>+'Actual Totals'!J32</f>
        <v>0</v>
      </c>
      <c r="K42" s="35">
        <f>+'Actual Totals'!K32</f>
        <v>0</v>
      </c>
      <c r="L42" s="35">
        <f>+'Actual Totals'!L32</f>
        <v>0</v>
      </c>
      <c r="M42" s="35">
        <f>+'Actual Totals'!M32</f>
        <v>0</v>
      </c>
      <c r="N42" s="35">
        <f>+'Actual Totals'!N32</f>
        <v>0</v>
      </c>
      <c r="O42" s="35">
        <f>+'Actual Totals'!O32</f>
        <v>0</v>
      </c>
      <c r="P42" s="35">
        <f>+'Actual Totals'!P32</f>
        <v>0</v>
      </c>
      <c r="Q42" s="35">
        <f>+'Actual Totals'!Q32</f>
        <v>0</v>
      </c>
      <c r="R42" s="35">
        <f>+'Actual Totals'!R32</f>
        <v>0</v>
      </c>
      <c r="S42" s="3"/>
    </row>
    <row r="43" spans="1:19" ht="26.4" x14ac:dyDescent="0.25">
      <c r="A43" s="20" t="s">
        <v>47</v>
      </c>
      <c r="B43" s="35">
        <f>-B41+B42</f>
        <v>0</v>
      </c>
      <c r="C43" s="35">
        <f t="shared" ref="C43:Q43" si="5">+C41-C42</f>
        <v>0</v>
      </c>
      <c r="D43" s="35">
        <f t="shared" si="5"/>
        <v>0</v>
      </c>
      <c r="E43" s="35">
        <f t="shared" si="5"/>
        <v>0</v>
      </c>
      <c r="F43" s="35">
        <f t="shared" si="5"/>
        <v>0</v>
      </c>
      <c r="G43" s="35">
        <f t="shared" si="5"/>
        <v>0</v>
      </c>
      <c r="H43" s="35">
        <f t="shared" si="5"/>
        <v>0</v>
      </c>
      <c r="I43" s="35">
        <f t="shared" si="5"/>
        <v>0</v>
      </c>
      <c r="J43" s="35">
        <f t="shared" si="5"/>
        <v>0</v>
      </c>
      <c r="K43" s="35">
        <f t="shared" si="5"/>
        <v>0</v>
      </c>
      <c r="L43" s="35">
        <f t="shared" si="5"/>
        <v>0</v>
      </c>
      <c r="M43" s="35">
        <f t="shared" si="5"/>
        <v>0</v>
      </c>
      <c r="N43" s="35">
        <f t="shared" si="5"/>
        <v>0</v>
      </c>
      <c r="O43" s="35">
        <f t="shared" si="5"/>
        <v>0</v>
      </c>
      <c r="P43" s="35">
        <f t="shared" si="5"/>
        <v>0</v>
      </c>
      <c r="Q43" s="35">
        <f t="shared" si="5"/>
        <v>0</v>
      </c>
      <c r="R43" s="35">
        <f>+R41+R42</f>
        <v>0</v>
      </c>
      <c r="S43" s="3"/>
    </row>
    <row r="44" spans="1:19" x14ac:dyDescent="0.25">
      <c r="A44" s="4"/>
      <c r="B44" s="35"/>
      <c r="S44" s="3"/>
    </row>
    <row r="45" spans="1:19" x14ac:dyDescent="0.25">
      <c r="A45" s="4"/>
      <c r="B45" s="4"/>
      <c r="C45" s="3"/>
      <c r="D45" s="3" t="s">
        <v>18</v>
      </c>
      <c r="E45" s="3"/>
      <c r="F45" s="3"/>
      <c r="G45" s="3"/>
      <c r="H45" s="4" t="s">
        <v>51</v>
      </c>
      <c r="I45" s="3"/>
      <c r="J45" s="3"/>
      <c r="K45" s="4"/>
      <c r="L45" s="4" t="s">
        <v>21</v>
      </c>
      <c r="M45" s="4"/>
      <c r="N45" s="3"/>
      <c r="O45" s="3"/>
      <c r="P45" s="3"/>
      <c r="Q45" s="3"/>
      <c r="R45" s="3"/>
      <c r="S45" s="3"/>
    </row>
    <row r="46" spans="1:19" x14ac:dyDescent="0.25">
      <c r="A46" s="20" t="s">
        <v>16</v>
      </c>
      <c r="B46" s="20"/>
      <c r="C46" s="28" t="s">
        <v>19</v>
      </c>
      <c r="D46" s="29"/>
      <c r="E46" s="30">
        <f>+B38</f>
        <v>0</v>
      </c>
      <c r="F46" s="3"/>
      <c r="G46" s="28" t="s">
        <v>19</v>
      </c>
      <c r="H46" s="29"/>
      <c r="I46" s="41">
        <f>+Aug!M46</f>
        <v>0</v>
      </c>
      <c r="J46" s="3"/>
      <c r="K46" s="42" t="s">
        <v>19</v>
      </c>
      <c r="L46" s="40"/>
      <c r="M46" s="41">
        <f>+B42</f>
        <v>0</v>
      </c>
      <c r="N46" s="3"/>
      <c r="O46" s="3"/>
      <c r="P46" s="3"/>
      <c r="Q46" s="3"/>
      <c r="R46" s="3"/>
      <c r="S46" s="3"/>
    </row>
    <row r="47" spans="1:19" ht="17.399999999999999" x14ac:dyDescent="0.3">
      <c r="A47" s="20" t="s">
        <v>17</v>
      </c>
      <c r="B47" s="20"/>
      <c r="C47" s="31" t="s">
        <v>20</v>
      </c>
      <c r="D47" s="3"/>
      <c r="E47" s="32">
        <f>+Q38</f>
        <v>0</v>
      </c>
      <c r="F47" s="19" t="s">
        <v>50</v>
      </c>
      <c r="G47" s="31" t="s">
        <v>20</v>
      </c>
      <c r="H47" s="3"/>
      <c r="I47" s="43">
        <f>+Aug!M47</f>
        <v>0</v>
      </c>
      <c r="J47" s="19" t="s">
        <v>49</v>
      </c>
      <c r="K47" s="45" t="s">
        <v>20</v>
      </c>
      <c r="L47" s="4"/>
      <c r="M47" s="43">
        <f>+Q42</f>
        <v>0</v>
      </c>
      <c r="N47" s="3"/>
      <c r="O47" s="3"/>
      <c r="P47" s="3"/>
      <c r="Q47" s="3"/>
      <c r="R47" s="3"/>
      <c r="S47" s="3"/>
    </row>
    <row r="48" spans="1:19" x14ac:dyDescent="0.25">
      <c r="A48" s="4"/>
      <c r="B48" s="4"/>
      <c r="C48" s="46" t="s">
        <v>53</v>
      </c>
      <c r="D48" s="33"/>
      <c r="E48" s="34">
        <f>+E46-E47</f>
        <v>0</v>
      </c>
      <c r="F48" s="3"/>
      <c r="G48" s="46" t="s">
        <v>53</v>
      </c>
      <c r="H48" s="33"/>
      <c r="I48" s="43">
        <f>+I46-I47</f>
        <v>0</v>
      </c>
      <c r="J48" s="3"/>
      <c r="K48" s="46" t="s">
        <v>53</v>
      </c>
      <c r="L48" s="44"/>
      <c r="M48" s="43">
        <f>+M46-M47</f>
        <v>0</v>
      </c>
      <c r="N48" s="3"/>
      <c r="O48" s="3"/>
      <c r="P48" s="3"/>
      <c r="Q48" s="3"/>
      <c r="R48" s="3"/>
      <c r="S48" s="3"/>
    </row>
    <row r="49" spans="1:19" x14ac:dyDescent="0.25">
      <c r="A49" s="4"/>
      <c r="B49" s="4"/>
      <c r="C49" s="3"/>
      <c r="D49" s="3"/>
      <c r="E49" s="3"/>
      <c r="F49" s="3"/>
      <c r="G49" s="3"/>
      <c r="H49" s="3"/>
      <c r="I49" s="3"/>
      <c r="J49" s="3"/>
      <c r="K49" s="3"/>
      <c r="L49" s="3"/>
      <c r="M49" s="3"/>
      <c r="N49" s="3"/>
      <c r="O49" s="3"/>
      <c r="P49" s="3"/>
      <c r="Q49" s="3"/>
      <c r="R49" s="3"/>
      <c r="S49" s="3"/>
    </row>
    <row r="50" spans="1:19" x14ac:dyDescent="0.25">
      <c r="A50" s="441" t="s">
        <v>296</v>
      </c>
      <c r="B50" s="4"/>
    </row>
    <row r="51" spans="1:19" x14ac:dyDescent="0.25">
      <c r="B51" s="4"/>
    </row>
  </sheetData>
  <sheetProtection algorithmName="SHA-512" hashValue="HY+Q6Rtp+BnDRohIPkvxMSExCsgPx665L5t/IesCoc31gHOqZvvJVfSo5l7+pPftnv1TMNdrEOI6UVZFKCWxAQ==" saltValue="cMcYJ09TUFBXtdhVxsg4Ng==" spinCount="100000" sheet="1" objects="1" scenarios="1" formatCells="0" formatColumns="0" selectLockedCells="1"/>
  <phoneticPr fontId="2" type="noConversion"/>
  <printOptions gridLines="1"/>
  <pageMargins left="0.56000000000000005" right="0.51" top="1" bottom="1" header="0.5" footer="0.5"/>
  <pageSetup scale="56" orientation="landscape" horizontalDpi="300" verticalDpi="300" r:id="rId1"/>
  <headerFooter alignWithMargins="0">
    <oddHeader>&amp;C&amp;"Arial,Bold"&amp;12Monthly Budget</oddHeader>
    <oddFooter>&amp;L&amp;F
&amp;A&amp;R&amp;D &amp;T</oddFooter>
  </headerFooter>
  <colBreaks count="1" manualBreakCount="1">
    <brk id="10" max="47"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6" tint="0.59999389629810485"/>
    <pageSetUpPr fitToPage="1"/>
  </sheetPr>
  <dimension ref="A1:T51"/>
  <sheetViews>
    <sheetView zoomScale="90" zoomScaleNormal="90" zoomScalePageLayoutView="90" workbookViewId="0">
      <pane xSplit="1" ySplit="5" topLeftCell="B6" activePane="bottomRight" state="frozen"/>
      <selection activeCell="C42" sqref="C42"/>
      <selection pane="topRight" activeCell="C42" sqref="C42"/>
      <selection pane="bottomLeft" activeCell="C42" sqref="C42"/>
      <selection pane="bottomRight" activeCell="C42" sqref="C42"/>
    </sheetView>
  </sheetViews>
  <sheetFormatPr defaultColWidth="8.6640625" defaultRowHeight="13.2" x14ac:dyDescent="0.25"/>
  <cols>
    <col min="1" max="1" width="13.6640625" style="2" customWidth="1"/>
    <col min="2" max="2" width="16.33203125" customWidth="1"/>
    <col min="3" max="16" width="13.6640625" customWidth="1"/>
    <col min="17" max="17" width="15.6640625" customWidth="1"/>
    <col min="18" max="18" width="14.6640625" customWidth="1"/>
  </cols>
  <sheetData>
    <row r="1" spans="1:19" s="51" customFormat="1" ht="17.399999999999999" x14ac:dyDescent="0.3">
      <c r="A1" s="18" t="s">
        <v>1</v>
      </c>
      <c r="B1" s="18" t="s">
        <v>34</v>
      </c>
      <c r="C1" s="18" t="s">
        <v>3</v>
      </c>
      <c r="D1" s="18">
        <f>'Monthly Budget'!$F$3</f>
        <v>0</v>
      </c>
      <c r="R1" s="4" t="s">
        <v>18</v>
      </c>
    </row>
    <row r="2" spans="1:19" s="4" customFormat="1" x14ac:dyDescent="0.25">
      <c r="C2" s="4" t="s">
        <v>28</v>
      </c>
      <c r="J2" s="329" t="s">
        <v>280</v>
      </c>
      <c r="M2" s="4" t="s">
        <v>282</v>
      </c>
      <c r="P2" s="4" t="s">
        <v>278</v>
      </c>
      <c r="Q2" s="4" t="s">
        <v>22</v>
      </c>
      <c r="R2" s="4" t="s">
        <v>52</v>
      </c>
    </row>
    <row r="3" spans="1:19" s="4" customFormat="1" ht="13.8" thickBot="1" x14ac:dyDescent="0.3">
      <c r="A3" s="4" t="s">
        <v>4</v>
      </c>
      <c r="B3" s="4" t="s">
        <v>5</v>
      </c>
      <c r="C3" s="4" t="s">
        <v>29</v>
      </c>
      <c r="D3" s="4" t="s">
        <v>6</v>
      </c>
      <c r="E3" s="4" t="s">
        <v>7</v>
      </c>
      <c r="F3" s="4" t="s">
        <v>8</v>
      </c>
      <c r="G3" s="4" t="s">
        <v>26</v>
      </c>
      <c r="H3" s="4" t="s">
        <v>27</v>
      </c>
      <c r="I3" s="4" t="s">
        <v>9</v>
      </c>
      <c r="J3" s="4" t="s">
        <v>279</v>
      </c>
      <c r="K3" s="4" t="s">
        <v>10</v>
      </c>
      <c r="L3" s="4" t="s">
        <v>11</v>
      </c>
      <c r="M3" s="4" t="s">
        <v>274</v>
      </c>
      <c r="N3" s="4" t="s">
        <v>12</v>
      </c>
      <c r="O3" s="4" t="s">
        <v>30</v>
      </c>
      <c r="P3" s="4" t="s">
        <v>277</v>
      </c>
      <c r="Q3" s="4" t="s">
        <v>23</v>
      </c>
      <c r="R3" s="4" t="s">
        <v>25</v>
      </c>
    </row>
    <row r="4" spans="1:19" s="1" customFormat="1" ht="27" thickBot="1" x14ac:dyDescent="0.3">
      <c r="A4" s="20" t="s">
        <v>13</v>
      </c>
      <c r="B4" s="35">
        <f>+'Monthly Budget'!B16</f>
        <v>0</v>
      </c>
      <c r="C4" s="21">
        <f>+'Monthly Budget'!C16</f>
        <v>0</v>
      </c>
      <c r="D4" s="21">
        <f>+'Monthly Budget'!D16</f>
        <v>0</v>
      </c>
      <c r="E4" s="21">
        <f>+'Monthly Budget'!E16</f>
        <v>0</v>
      </c>
      <c r="F4" s="21">
        <f>+'Monthly Budget'!F16</f>
        <v>0</v>
      </c>
      <c r="G4" s="21">
        <f>+'Monthly Budget'!G16</f>
        <v>0</v>
      </c>
      <c r="H4" s="21">
        <f>+'Monthly Budget'!H16</f>
        <v>0</v>
      </c>
      <c r="I4" s="21">
        <f>+'Monthly Budget'!I16</f>
        <v>0</v>
      </c>
      <c r="J4" s="21">
        <f>+'Monthly Budget'!J16</f>
        <v>0</v>
      </c>
      <c r="K4" s="21">
        <f>+'Monthly Budget'!K16</f>
        <v>0</v>
      </c>
      <c r="L4" s="21">
        <f>+'Monthly Budget'!L16</f>
        <v>0</v>
      </c>
      <c r="M4" s="21">
        <f>+'Monthly Budget'!M16</f>
        <v>0</v>
      </c>
      <c r="N4" s="21">
        <f>+'Monthly Budget'!N16</f>
        <v>0</v>
      </c>
      <c r="O4" s="21">
        <f>+'Monthly Budget'!O16</f>
        <v>0</v>
      </c>
      <c r="P4" s="21">
        <f>+'Monthly Budget'!P16</f>
        <v>0</v>
      </c>
      <c r="Q4" s="21">
        <f>SUM(C4:P4)</f>
        <v>0</v>
      </c>
      <c r="R4" s="47">
        <f>+B4-Q4</f>
        <v>0</v>
      </c>
      <c r="S4" s="21"/>
    </row>
    <row r="5" spans="1:19" x14ac:dyDescent="0.25">
      <c r="A5" s="4" t="s">
        <v>0</v>
      </c>
      <c r="B5" s="36"/>
      <c r="C5" s="22"/>
      <c r="D5" s="22"/>
      <c r="E5" s="22"/>
      <c r="F5" s="22"/>
      <c r="G5" s="22"/>
      <c r="H5" s="22"/>
      <c r="I5" s="22"/>
      <c r="J5" s="22"/>
      <c r="K5" s="22"/>
      <c r="L5" s="22"/>
      <c r="M5" s="22"/>
      <c r="N5" s="22"/>
      <c r="O5" s="22"/>
      <c r="P5" s="22"/>
      <c r="Q5" s="22"/>
      <c r="R5" s="22"/>
      <c r="S5" s="3"/>
    </row>
    <row r="6" spans="1:19" x14ac:dyDescent="0.25">
      <c r="A6" s="4">
        <v>1</v>
      </c>
      <c r="B6" s="56"/>
      <c r="C6" s="48"/>
      <c r="D6" s="48"/>
      <c r="E6" s="48"/>
      <c r="F6" s="48"/>
      <c r="G6" s="48"/>
      <c r="H6" s="48"/>
      <c r="I6" s="48"/>
      <c r="J6" s="48"/>
      <c r="K6" s="48"/>
      <c r="L6" s="48"/>
      <c r="M6" s="48"/>
      <c r="N6" s="48"/>
      <c r="O6" s="48"/>
      <c r="P6" s="48"/>
      <c r="Q6" s="21">
        <f t="shared" ref="Q6:Q38" si="0">SUM(C6:P6)</f>
        <v>0</v>
      </c>
      <c r="R6" s="21">
        <f>+B6-Q6</f>
        <v>0</v>
      </c>
      <c r="S6" s="3"/>
    </row>
    <row r="7" spans="1:19" x14ac:dyDescent="0.25">
      <c r="A7" s="4">
        <v>2</v>
      </c>
      <c r="B7" s="56"/>
      <c r="C7" s="48"/>
      <c r="D7" s="48"/>
      <c r="E7" s="48"/>
      <c r="F7" s="48"/>
      <c r="G7" s="48"/>
      <c r="H7" s="48"/>
      <c r="I7" s="48"/>
      <c r="J7" s="48"/>
      <c r="K7" s="48"/>
      <c r="L7" s="48"/>
      <c r="M7" s="48"/>
      <c r="N7" s="48"/>
      <c r="O7" s="48"/>
      <c r="P7" s="48"/>
      <c r="Q7" s="21">
        <f t="shared" si="0"/>
        <v>0</v>
      </c>
      <c r="R7" s="21">
        <f>+B7-Q7+R6</f>
        <v>0</v>
      </c>
      <c r="S7" s="3"/>
    </row>
    <row r="8" spans="1:19" x14ac:dyDescent="0.25">
      <c r="A8" s="4">
        <v>3</v>
      </c>
      <c r="B8" s="56"/>
      <c r="C8" s="48"/>
      <c r="D8" s="48"/>
      <c r="E8" s="48"/>
      <c r="F8" s="48"/>
      <c r="G8" s="48"/>
      <c r="H8" s="48"/>
      <c r="I8" s="48"/>
      <c r="J8" s="48"/>
      <c r="K8" s="48"/>
      <c r="L8" s="48"/>
      <c r="M8" s="48"/>
      <c r="N8" s="48"/>
      <c r="O8" s="48"/>
      <c r="P8" s="48"/>
      <c r="Q8" s="21">
        <f t="shared" si="0"/>
        <v>0</v>
      </c>
      <c r="R8" s="21">
        <f t="shared" ref="R8:R37" si="1">+B8-Q8+R7</f>
        <v>0</v>
      </c>
      <c r="S8" s="3"/>
    </row>
    <row r="9" spans="1:19" x14ac:dyDescent="0.25">
      <c r="A9" s="4">
        <v>4</v>
      </c>
      <c r="B9" s="56"/>
      <c r="C9" s="48"/>
      <c r="D9" s="48"/>
      <c r="E9" s="48"/>
      <c r="F9" s="48"/>
      <c r="G9" s="48"/>
      <c r="H9" s="48"/>
      <c r="I9" s="48"/>
      <c r="J9" s="48"/>
      <c r="K9" s="48"/>
      <c r="L9" s="48"/>
      <c r="M9" s="48"/>
      <c r="N9" s="48"/>
      <c r="O9" s="48"/>
      <c r="P9" s="48"/>
      <c r="Q9" s="21">
        <f t="shared" si="0"/>
        <v>0</v>
      </c>
      <c r="R9" s="21">
        <f t="shared" si="1"/>
        <v>0</v>
      </c>
      <c r="S9" s="3"/>
    </row>
    <row r="10" spans="1:19" x14ac:dyDescent="0.25">
      <c r="A10" s="4">
        <v>5</v>
      </c>
      <c r="B10" s="56"/>
      <c r="C10" s="48"/>
      <c r="D10" s="48"/>
      <c r="E10" s="48"/>
      <c r="F10" s="49"/>
      <c r="G10" s="48"/>
      <c r="H10" s="48"/>
      <c r="I10" s="48"/>
      <c r="J10" s="48"/>
      <c r="K10" s="48"/>
      <c r="L10" s="48"/>
      <c r="M10" s="48"/>
      <c r="N10" s="48"/>
      <c r="O10" s="48"/>
      <c r="P10" s="48"/>
      <c r="Q10" s="21">
        <f t="shared" si="0"/>
        <v>0</v>
      </c>
      <c r="R10" s="21">
        <f t="shared" si="1"/>
        <v>0</v>
      </c>
      <c r="S10" s="3"/>
    </row>
    <row r="11" spans="1:19" x14ac:dyDescent="0.25">
      <c r="A11" s="4">
        <v>6</v>
      </c>
      <c r="B11" s="56"/>
      <c r="C11" s="48"/>
      <c r="D11" s="48"/>
      <c r="E11" s="49"/>
      <c r="F11" s="48"/>
      <c r="G11" s="48"/>
      <c r="H11" s="48"/>
      <c r="I11" s="48"/>
      <c r="J11" s="48"/>
      <c r="K11" s="48"/>
      <c r="L11" s="48"/>
      <c r="M11" s="48"/>
      <c r="N11" s="48"/>
      <c r="O11" s="48"/>
      <c r="P11" s="48"/>
      <c r="Q11" s="21">
        <f t="shared" si="0"/>
        <v>0</v>
      </c>
      <c r="R11" s="21">
        <f t="shared" si="1"/>
        <v>0</v>
      </c>
      <c r="S11" s="3"/>
    </row>
    <row r="12" spans="1:19" x14ac:dyDescent="0.25">
      <c r="A12" s="4">
        <v>7</v>
      </c>
      <c r="B12" s="56"/>
      <c r="C12" s="48"/>
      <c r="D12" s="48"/>
      <c r="E12" s="48"/>
      <c r="F12" s="48"/>
      <c r="G12" s="48"/>
      <c r="H12" s="48"/>
      <c r="I12" s="48"/>
      <c r="J12" s="48"/>
      <c r="K12" s="48"/>
      <c r="L12" s="48"/>
      <c r="M12" s="48"/>
      <c r="N12" s="48"/>
      <c r="O12" s="48"/>
      <c r="P12" s="48"/>
      <c r="Q12" s="21">
        <f t="shared" si="0"/>
        <v>0</v>
      </c>
      <c r="R12" s="21">
        <f t="shared" si="1"/>
        <v>0</v>
      </c>
      <c r="S12" s="3"/>
    </row>
    <row r="13" spans="1:19" x14ac:dyDescent="0.25">
      <c r="A13" s="4">
        <v>8</v>
      </c>
      <c r="B13" s="56"/>
      <c r="C13" s="48"/>
      <c r="D13" s="48"/>
      <c r="E13" s="48"/>
      <c r="F13" s="48"/>
      <c r="G13" s="48"/>
      <c r="H13" s="48"/>
      <c r="I13" s="48"/>
      <c r="J13" s="48"/>
      <c r="K13" s="48"/>
      <c r="L13" s="48"/>
      <c r="M13" s="48"/>
      <c r="N13" s="48"/>
      <c r="O13" s="48"/>
      <c r="P13" s="48"/>
      <c r="Q13" s="21">
        <f t="shared" si="0"/>
        <v>0</v>
      </c>
      <c r="R13" s="21">
        <f t="shared" si="1"/>
        <v>0</v>
      </c>
      <c r="S13" s="3"/>
    </row>
    <row r="14" spans="1:19" x14ac:dyDescent="0.25">
      <c r="A14" s="4">
        <v>9</v>
      </c>
      <c r="B14" s="56"/>
      <c r="C14" s="48"/>
      <c r="D14" s="48"/>
      <c r="E14" s="48"/>
      <c r="F14" s="48"/>
      <c r="G14" s="48"/>
      <c r="H14" s="49"/>
      <c r="I14" s="48"/>
      <c r="J14" s="48"/>
      <c r="K14" s="48"/>
      <c r="L14" s="48"/>
      <c r="M14" s="48"/>
      <c r="N14" s="48"/>
      <c r="O14" s="48"/>
      <c r="P14" s="48"/>
      <c r="Q14" s="21">
        <f t="shared" si="0"/>
        <v>0</v>
      </c>
      <c r="R14" s="21">
        <f t="shared" si="1"/>
        <v>0</v>
      </c>
      <c r="S14" s="3"/>
    </row>
    <row r="15" spans="1:19" x14ac:dyDescent="0.25">
      <c r="A15" s="4">
        <v>10</v>
      </c>
      <c r="B15" s="56"/>
      <c r="C15" s="48"/>
      <c r="D15" s="48"/>
      <c r="E15" s="48"/>
      <c r="F15" s="48"/>
      <c r="G15" s="48"/>
      <c r="H15" s="49"/>
      <c r="I15" s="48"/>
      <c r="J15" s="48"/>
      <c r="K15" s="48"/>
      <c r="L15" s="48"/>
      <c r="M15" s="48"/>
      <c r="N15" s="48"/>
      <c r="O15" s="48"/>
      <c r="P15" s="48"/>
      <c r="Q15" s="21">
        <f t="shared" si="0"/>
        <v>0</v>
      </c>
      <c r="R15" s="21">
        <f t="shared" si="1"/>
        <v>0</v>
      </c>
      <c r="S15" s="3"/>
    </row>
    <row r="16" spans="1:19" x14ac:dyDescent="0.25">
      <c r="A16" s="4">
        <v>11</v>
      </c>
      <c r="B16" s="56"/>
      <c r="C16" s="48"/>
      <c r="D16" s="48"/>
      <c r="E16" s="48"/>
      <c r="F16" s="48"/>
      <c r="G16" s="48"/>
      <c r="H16" s="48"/>
      <c r="I16" s="48"/>
      <c r="J16" s="48"/>
      <c r="K16" s="48"/>
      <c r="L16" s="48"/>
      <c r="M16" s="48"/>
      <c r="N16" s="48"/>
      <c r="O16" s="48"/>
      <c r="P16" s="48"/>
      <c r="Q16" s="21">
        <f t="shared" si="0"/>
        <v>0</v>
      </c>
      <c r="R16" s="21">
        <f t="shared" si="1"/>
        <v>0</v>
      </c>
      <c r="S16" s="3"/>
    </row>
    <row r="17" spans="1:20" x14ac:dyDescent="0.25">
      <c r="A17" s="4">
        <v>12</v>
      </c>
      <c r="B17" s="56"/>
      <c r="C17" s="48"/>
      <c r="D17" s="48"/>
      <c r="E17" s="48"/>
      <c r="F17" s="48"/>
      <c r="G17" s="48"/>
      <c r="H17" s="48"/>
      <c r="I17" s="48"/>
      <c r="J17" s="48"/>
      <c r="K17" s="48"/>
      <c r="L17" s="48"/>
      <c r="M17" s="48"/>
      <c r="N17" s="48"/>
      <c r="O17" s="48"/>
      <c r="P17" s="48"/>
      <c r="Q17" s="21">
        <f t="shared" si="0"/>
        <v>0</v>
      </c>
      <c r="R17" s="21">
        <f t="shared" si="1"/>
        <v>0</v>
      </c>
      <c r="S17" s="3"/>
    </row>
    <row r="18" spans="1:20" x14ac:dyDescent="0.25">
      <c r="A18" s="4">
        <v>13</v>
      </c>
      <c r="B18" s="56"/>
      <c r="C18" s="48"/>
      <c r="D18" s="48"/>
      <c r="E18" s="48"/>
      <c r="F18" s="48"/>
      <c r="G18" s="48"/>
      <c r="H18" s="48"/>
      <c r="I18" s="48"/>
      <c r="J18" s="48"/>
      <c r="K18" s="48"/>
      <c r="L18" s="48"/>
      <c r="M18" s="48"/>
      <c r="N18" s="48"/>
      <c r="O18" s="48"/>
      <c r="P18" s="48"/>
      <c r="Q18" s="21">
        <f t="shared" si="0"/>
        <v>0</v>
      </c>
      <c r="R18" s="21">
        <f t="shared" si="1"/>
        <v>0</v>
      </c>
      <c r="S18" s="3"/>
    </row>
    <row r="19" spans="1:20" x14ac:dyDescent="0.25">
      <c r="A19" s="4">
        <v>14</v>
      </c>
      <c r="B19" s="56"/>
      <c r="C19" s="48"/>
      <c r="D19" s="48"/>
      <c r="E19" s="48"/>
      <c r="F19" s="48"/>
      <c r="G19" s="48"/>
      <c r="H19" s="48"/>
      <c r="I19" s="48"/>
      <c r="J19" s="48"/>
      <c r="K19" s="48"/>
      <c r="L19" s="48"/>
      <c r="M19" s="48"/>
      <c r="N19" s="48"/>
      <c r="O19" s="48"/>
      <c r="P19" s="48"/>
      <c r="Q19" s="21">
        <f t="shared" si="0"/>
        <v>0</v>
      </c>
      <c r="R19" s="21">
        <f t="shared" si="1"/>
        <v>0</v>
      </c>
      <c r="S19" s="3"/>
    </row>
    <row r="20" spans="1:20" ht="13.8" thickBot="1" x14ac:dyDescent="0.3">
      <c r="A20" s="4">
        <v>15</v>
      </c>
      <c r="B20" s="56"/>
      <c r="C20" s="48"/>
      <c r="D20" s="48"/>
      <c r="E20" s="48"/>
      <c r="F20" s="48"/>
      <c r="G20" s="48"/>
      <c r="H20" s="48"/>
      <c r="I20" s="48"/>
      <c r="J20" s="48"/>
      <c r="K20" s="48"/>
      <c r="L20" s="48"/>
      <c r="M20" s="48"/>
      <c r="N20" s="48"/>
      <c r="O20" s="48"/>
      <c r="P20" s="48"/>
      <c r="Q20" s="21">
        <f t="shared" si="0"/>
        <v>0</v>
      </c>
      <c r="R20" s="21">
        <f t="shared" si="1"/>
        <v>0</v>
      </c>
      <c r="S20" s="3"/>
    </row>
    <row r="21" spans="1:20" s="1" customFormat="1" ht="27" thickBot="1" x14ac:dyDescent="0.3">
      <c r="A21" s="23" t="s">
        <v>14</v>
      </c>
      <c r="B21" s="37">
        <f t="shared" ref="B21:P21" si="2">SUM(B6:B20)</f>
        <v>0</v>
      </c>
      <c r="C21" s="24">
        <f t="shared" si="2"/>
        <v>0</v>
      </c>
      <c r="D21" s="24">
        <f t="shared" si="2"/>
        <v>0</v>
      </c>
      <c r="E21" s="24">
        <f t="shared" si="2"/>
        <v>0</v>
      </c>
      <c r="F21" s="24">
        <f t="shared" si="2"/>
        <v>0</v>
      </c>
      <c r="G21" s="24">
        <f t="shared" si="2"/>
        <v>0</v>
      </c>
      <c r="H21" s="24">
        <f t="shared" si="2"/>
        <v>0</v>
      </c>
      <c r="I21" s="24">
        <f t="shared" si="2"/>
        <v>0</v>
      </c>
      <c r="J21" s="24">
        <f t="shared" si="2"/>
        <v>0</v>
      </c>
      <c r="K21" s="24">
        <f t="shared" si="2"/>
        <v>0</v>
      </c>
      <c r="L21" s="24">
        <f t="shared" si="2"/>
        <v>0</v>
      </c>
      <c r="M21" s="24">
        <f t="shared" si="2"/>
        <v>0</v>
      </c>
      <c r="N21" s="24">
        <f t="shared" si="2"/>
        <v>0</v>
      </c>
      <c r="O21" s="24">
        <f t="shared" si="2"/>
        <v>0</v>
      </c>
      <c r="P21" s="24">
        <f t="shared" si="2"/>
        <v>0</v>
      </c>
      <c r="Q21" s="24">
        <f t="shared" si="0"/>
        <v>0</v>
      </c>
      <c r="R21" s="25">
        <f>+B21-Q21</f>
        <v>0</v>
      </c>
      <c r="S21" s="21"/>
      <c r="T21"/>
    </row>
    <row r="22" spans="1:20" x14ac:dyDescent="0.25">
      <c r="A22" s="4">
        <v>16</v>
      </c>
      <c r="B22" s="56"/>
      <c r="C22" s="48"/>
      <c r="D22" s="48"/>
      <c r="E22" s="48"/>
      <c r="F22" s="48"/>
      <c r="G22" s="48"/>
      <c r="H22" s="48"/>
      <c r="I22" s="48"/>
      <c r="J22" s="48"/>
      <c r="K22" s="48"/>
      <c r="L22" s="48"/>
      <c r="M22" s="48"/>
      <c r="N22" s="48"/>
      <c r="O22" s="48"/>
      <c r="P22" s="48"/>
      <c r="Q22" s="21">
        <f t="shared" si="0"/>
        <v>0</v>
      </c>
      <c r="R22" s="21">
        <f t="shared" si="1"/>
        <v>0</v>
      </c>
      <c r="S22" s="3"/>
    </row>
    <row r="23" spans="1:20" x14ac:dyDescent="0.25">
      <c r="A23" s="4">
        <v>17</v>
      </c>
      <c r="B23" s="56"/>
      <c r="C23" s="48"/>
      <c r="D23" s="48"/>
      <c r="E23" s="48"/>
      <c r="F23" s="48"/>
      <c r="G23" s="48"/>
      <c r="H23" s="48"/>
      <c r="I23" s="48"/>
      <c r="J23" s="48"/>
      <c r="K23" s="48"/>
      <c r="L23" s="48"/>
      <c r="M23" s="48"/>
      <c r="N23" s="48"/>
      <c r="O23" s="48"/>
      <c r="P23" s="48"/>
      <c r="Q23" s="21">
        <f t="shared" si="0"/>
        <v>0</v>
      </c>
      <c r="R23" s="21">
        <f t="shared" si="1"/>
        <v>0</v>
      </c>
      <c r="S23" s="3"/>
    </row>
    <row r="24" spans="1:20" x14ac:dyDescent="0.25">
      <c r="A24" s="4">
        <v>18</v>
      </c>
      <c r="B24" s="56"/>
      <c r="C24" s="48"/>
      <c r="D24" s="48"/>
      <c r="E24" s="48"/>
      <c r="F24" s="48"/>
      <c r="G24" s="48"/>
      <c r="H24" s="48"/>
      <c r="I24" s="48"/>
      <c r="J24" s="48"/>
      <c r="K24" s="48"/>
      <c r="L24" s="48"/>
      <c r="M24" s="48"/>
      <c r="N24" s="48"/>
      <c r="O24" s="48"/>
      <c r="P24" s="48"/>
      <c r="Q24" s="21">
        <f t="shared" si="0"/>
        <v>0</v>
      </c>
      <c r="R24" s="21">
        <f t="shared" si="1"/>
        <v>0</v>
      </c>
      <c r="S24" s="3"/>
    </row>
    <row r="25" spans="1:20" x14ac:dyDescent="0.25">
      <c r="A25" s="4">
        <v>19</v>
      </c>
      <c r="B25" s="56"/>
      <c r="C25" s="48"/>
      <c r="D25" s="48"/>
      <c r="E25" s="48"/>
      <c r="F25" s="48"/>
      <c r="G25" s="48"/>
      <c r="H25" s="48"/>
      <c r="I25" s="48"/>
      <c r="J25" s="48"/>
      <c r="K25" s="48"/>
      <c r="L25" s="48"/>
      <c r="M25" s="48"/>
      <c r="N25" s="48"/>
      <c r="O25" s="48"/>
      <c r="P25" s="48"/>
      <c r="Q25" s="21">
        <f t="shared" si="0"/>
        <v>0</v>
      </c>
      <c r="R25" s="21">
        <f t="shared" si="1"/>
        <v>0</v>
      </c>
      <c r="S25" s="3"/>
    </row>
    <row r="26" spans="1:20" x14ac:dyDescent="0.25">
      <c r="A26" s="4">
        <v>20</v>
      </c>
      <c r="B26" s="56"/>
      <c r="C26" s="48"/>
      <c r="D26" s="48"/>
      <c r="E26" s="48"/>
      <c r="F26" s="48"/>
      <c r="G26" s="48"/>
      <c r="H26" s="48"/>
      <c r="I26" s="48"/>
      <c r="J26" s="48"/>
      <c r="K26" s="48"/>
      <c r="L26" s="48"/>
      <c r="M26" s="48"/>
      <c r="N26" s="48"/>
      <c r="O26" s="48"/>
      <c r="P26" s="48"/>
      <c r="Q26" s="21">
        <f t="shared" si="0"/>
        <v>0</v>
      </c>
      <c r="R26" s="21">
        <f t="shared" si="1"/>
        <v>0</v>
      </c>
      <c r="S26" s="3"/>
    </row>
    <row r="27" spans="1:20" x14ac:dyDescent="0.25">
      <c r="A27" s="4">
        <v>21</v>
      </c>
      <c r="B27" s="56"/>
      <c r="C27" s="48"/>
      <c r="D27" s="48"/>
      <c r="E27" s="48"/>
      <c r="F27" s="48"/>
      <c r="G27" s="48"/>
      <c r="H27" s="48"/>
      <c r="I27" s="48"/>
      <c r="J27" s="48"/>
      <c r="K27" s="48"/>
      <c r="L27" s="48"/>
      <c r="M27" s="48"/>
      <c r="N27" s="48"/>
      <c r="O27" s="48"/>
      <c r="P27" s="48"/>
      <c r="Q27" s="21">
        <f t="shared" si="0"/>
        <v>0</v>
      </c>
      <c r="R27" s="21">
        <f t="shared" si="1"/>
        <v>0</v>
      </c>
      <c r="S27" s="3"/>
    </row>
    <row r="28" spans="1:20" x14ac:dyDescent="0.25">
      <c r="A28" s="4">
        <v>22</v>
      </c>
      <c r="B28" s="56"/>
      <c r="C28" s="48"/>
      <c r="D28" s="48"/>
      <c r="E28" s="48"/>
      <c r="F28" s="48"/>
      <c r="G28" s="48"/>
      <c r="H28" s="48"/>
      <c r="I28" s="48"/>
      <c r="J28" s="48"/>
      <c r="K28" s="48"/>
      <c r="L28" s="48"/>
      <c r="M28" s="48"/>
      <c r="N28" s="48"/>
      <c r="O28" s="48"/>
      <c r="P28" s="48"/>
      <c r="Q28" s="21">
        <f t="shared" si="0"/>
        <v>0</v>
      </c>
      <c r="R28" s="21">
        <f t="shared" si="1"/>
        <v>0</v>
      </c>
      <c r="S28" s="3"/>
    </row>
    <row r="29" spans="1:20" x14ac:dyDescent="0.25">
      <c r="A29" s="4">
        <v>23</v>
      </c>
      <c r="B29" s="56"/>
      <c r="C29" s="48"/>
      <c r="D29" s="48"/>
      <c r="E29" s="48"/>
      <c r="F29" s="48"/>
      <c r="G29" s="48"/>
      <c r="H29" s="48"/>
      <c r="I29" s="48"/>
      <c r="J29" s="48"/>
      <c r="K29" s="48"/>
      <c r="L29" s="48"/>
      <c r="M29" s="48"/>
      <c r="N29" s="48"/>
      <c r="O29" s="48"/>
      <c r="P29" s="48"/>
      <c r="Q29" s="21">
        <f t="shared" si="0"/>
        <v>0</v>
      </c>
      <c r="R29" s="21">
        <f t="shared" si="1"/>
        <v>0</v>
      </c>
      <c r="S29" s="3"/>
    </row>
    <row r="30" spans="1:20" x14ac:dyDescent="0.25">
      <c r="A30" s="4">
        <v>24</v>
      </c>
      <c r="B30" s="56"/>
      <c r="C30" s="48"/>
      <c r="D30" s="48"/>
      <c r="E30" s="48"/>
      <c r="F30" s="48"/>
      <c r="G30" s="48"/>
      <c r="H30" s="48"/>
      <c r="I30" s="48"/>
      <c r="J30" s="48"/>
      <c r="K30" s="48"/>
      <c r="L30" s="48"/>
      <c r="M30" s="48"/>
      <c r="N30" s="48"/>
      <c r="O30" s="48"/>
      <c r="P30" s="48"/>
      <c r="Q30" s="21">
        <f t="shared" si="0"/>
        <v>0</v>
      </c>
      <c r="R30" s="21">
        <f t="shared" si="1"/>
        <v>0</v>
      </c>
      <c r="S30" s="3"/>
    </row>
    <row r="31" spans="1:20" x14ac:dyDescent="0.25">
      <c r="A31" s="4">
        <v>25</v>
      </c>
      <c r="B31" s="56"/>
      <c r="C31" s="48"/>
      <c r="D31" s="48"/>
      <c r="E31" s="48"/>
      <c r="F31" s="48"/>
      <c r="G31" s="48"/>
      <c r="H31" s="48"/>
      <c r="I31" s="48"/>
      <c r="J31" s="48"/>
      <c r="K31" s="48"/>
      <c r="L31" s="48"/>
      <c r="M31" s="48"/>
      <c r="N31" s="48"/>
      <c r="O31" s="48"/>
      <c r="P31" s="48"/>
      <c r="Q31" s="21">
        <f t="shared" si="0"/>
        <v>0</v>
      </c>
      <c r="R31" s="21">
        <f t="shared" si="1"/>
        <v>0</v>
      </c>
      <c r="S31" s="3"/>
    </row>
    <row r="32" spans="1:20" x14ac:dyDescent="0.25">
      <c r="A32" s="4">
        <v>26</v>
      </c>
      <c r="B32" s="56"/>
      <c r="C32" s="48"/>
      <c r="D32" s="48"/>
      <c r="E32" s="48"/>
      <c r="F32" s="48"/>
      <c r="G32" s="48"/>
      <c r="H32" s="48"/>
      <c r="I32" s="48"/>
      <c r="J32" s="48"/>
      <c r="K32" s="48"/>
      <c r="L32" s="48"/>
      <c r="M32" s="48"/>
      <c r="N32" s="48"/>
      <c r="O32" s="48"/>
      <c r="P32" s="48"/>
      <c r="Q32" s="21">
        <f t="shared" si="0"/>
        <v>0</v>
      </c>
      <c r="R32" s="21">
        <f t="shared" si="1"/>
        <v>0</v>
      </c>
      <c r="S32" s="3"/>
    </row>
    <row r="33" spans="1:19" x14ac:dyDescent="0.25">
      <c r="A33" s="4">
        <v>27</v>
      </c>
      <c r="B33" s="56"/>
      <c r="C33" s="48"/>
      <c r="D33" s="48"/>
      <c r="E33" s="48"/>
      <c r="F33" s="48"/>
      <c r="G33" s="48"/>
      <c r="H33" s="48"/>
      <c r="I33" s="48"/>
      <c r="J33" s="48"/>
      <c r="K33" s="48"/>
      <c r="L33" s="48"/>
      <c r="M33" s="48"/>
      <c r="N33" s="48"/>
      <c r="O33" s="48"/>
      <c r="P33" s="48"/>
      <c r="Q33" s="21">
        <f t="shared" si="0"/>
        <v>0</v>
      </c>
      <c r="R33" s="21">
        <f t="shared" si="1"/>
        <v>0</v>
      </c>
      <c r="S33" s="3"/>
    </row>
    <row r="34" spans="1:19" x14ac:dyDescent="0.25">
      <c r="A34" s="4">
        <v>28</v>
      </c>
      <c r="B34" s="56"/>
      <c r="C34" s="48"/>
      <c r="D34" s="48"/>
      <c r="E34" s="48"/>
      <c r="F34" s="48"/>
      <c r="G34" s="48"/>
      <c r="H34" s="48"/>
      <c r="I34" s="48"/>
      <c r="J34" s="48"/>
      <c r="K34" s="48"/>
      <c r="L34" s="48"/>
      <c r="M34" s="48"/>
      <c r="N34" s="48"/>
      <c r="O34" s="48"/>
      <c r="P34" s="48"/>
      <c r="Q34" s="21">
        <f t="shared" si="0"/>
        <v>0</v>
      </c>
      <c r="R34" s="21">
        <f t="shared" si="1"/>
        <v>0</v>
      </c>
      <c r="S34" s="3"/>
    </row>
    <row r="35" spans="1:19" x14ac:dyDescent="0.25">
      <c r="A35" s="4">
        <v>29</v>
      </c>
      <c r="B35" s="56"/>
      <c r="C35" s="48"/>
      <c r="D35" s="48"/>
      <c r="E35" s="48"/>
      <c r="F35" s="48"/>
      <c r="G35" s="48"/>
      <c r="H35" s="48"/>
      <c r="I35" s="48"/>
      <c r="J35" s="48"/>
      <c r="K35" s="48"/>
      <c r="L35" s="48"/>
      <c r="M35" s="48"/>
      <c r="N35" s="48"/>
      <c r="O35" s="48"/>
      <c r="P35" s="48"/>
      <c r="Q35" s="21">
        <f t="shared" si="0"/>
        <v>0</v>
      </c>
      <c r="R35" s="21">
        <f t="shared" si="1"/>
        <v>0</v>
      </c>
      <c r="S35" s="3"/>
    </row>
    <row r="36" spans="1:19" x14ac:dyDescent="0.25">
      <c r="A36" s="4">
        <v>30</v>
      </c>
      <c r="B36" s="56"/>
      <c r="C36" s="48"/>
      <c r="D36" s="48"/>
      <c r="E36" s="48"/>
      <c r="F36" s="48"/>
      <c r="G36" s="48"/>
      <c r="H36" s="48"/>
      <c r="I36" s="48"/>
      <c r="J36" s="48"/>
      <c r="K36" s="48"/>
      <c r="L36" s="48"/>
      <c r="M36" s="48"/>
      <c r="N36" s="48"/>
      <c r="O36" s="48"/>
      <c r="P36" s="48"/>
      <c r="Q36" s="21">
        <f t="shared" si="0"/>
        <v>0</v>
      </c>
      <c r="R36" s="21">
        <f t="shared" si="1"/>
        <v>0</v>
      </c>
      <c r="S36" s="3"/>
    </row>
    <row r="37" spans="1:19" ht="13.8" thickBot="1" x14ac:dyDescent="0.3">
      <c r="A37" s="4">
        <v>31</v>
      </c>
      <c r="B37" s="57"/>
      <c r="C37" s="50"/>
      <c r="D37" s="50"/>
      <c r="E37" s="50"/>
      <c r="F37" s="50"/>
      <c r="G37" s="50"/>
      <c r="H37" s="50"/>
      <c r="I37" s="50"/>
      <c r="J37" s="50"/>
      <c r="K37" s="50"/>
      <c r="L37" s="50"/>
      <c r="M37" s="50"/>
      <c r="N37" s="50"/>
      <c r="O37" s="50"/>
      <c r="P37" s="50"/>
      <c r="Q37" s="21">
        <f t="shared" si="0"/>
        <v>0</v>
      </c>
      <c r="R37" s="21">
        <f t="shared" si="1"/>
        <v>0</v>
      </c>
      <c r="S37" s="3"/>
    </row>
    <row r="38" spans="1:19" ht="27" thickBot="1" x14ac:dyDescent="0.3">
      <c r="A38" s="20" t="s">
        <v>44</v>
      </c>
      <c r="B38" s="38">
        <f t="shared" ref="B38:P38" si="3">SUM(B21:B37)</f>
        <v>0</v>
      </c>
      <c r="C38" s="26">
        <f t="shared" si="3"/>
        <v>0</v>
      </c>
      <c r="D38" s="26">
        <f t="shared" si="3"/>
        <v>0</v>
      </c>
      <c r="E38" s="26">
        <f t="shared" si="3"/>
        <v>0</v>
      </c>
      <c r="F38" s="26">
        <f t="shared" si="3"/>
        <v>0</v>
      </c>
      <c r="G38" s="26">
        <f t="shared" si="3"/>
        <v>0</v>
      </c>
      <c r="H38" s="26">
        <f t="shared" si="3"/>
        <v>0</v>
      </c>
      <c r="I38" s="26">
        <f t="shared" si="3"/>
        <v>0</v>
      </c>
      <c r="J38" s="26">
        <f t="shared" si="3"/>
        <v>0</v>
      </c>
      <c r="K38" s="26">
        <f t="shared" si="3"/>
        <v>0</v>
      </c>
      <c r="L38" s="26">
        <f t="shared" si="3"/>
        <v>0</v>
      </c>
      <c r="M38" s="26">
        <f t="shared" si="3"/>
        <v>0</v>
      </c>
      <c r="N38" s="26">
        <f t="shared" si="3"/>
        <v>0</v>
      </c>
      <c r="O38" s="26">
        <f t="shared" si="3"/>
        <v>0</v>
      </c>
      <c r="P38" s="26">
        <f t="shared" si="3"/>
        <v>0</v>
      </c>
      <c r="Q38" s="26">
        <f t="shared" si="0"/>
        <v>0</v>
      </c>
      <c r="R38" s="25">
        <f>+B38-Q38</f>
        <v>0</v>
      </c>
      <c r="S38" s="3"/>
    </row>
    <row r="39" spans="1:19" ht="26.4" x14ac:dyDescent="0.25">
      <c r="A39" s="20" t="s">
        <v>45</v>
      </c>
      <c r="B39" s="38">
        <f>-B4+B38</f>
        <v>0</v>
      </c>
      <c r="C39" s="26">
        <f t="shared" ref="C39:Q39" si="4">+C4-C38</f>
        <v>0</v>
      </c>
      <c r="D39" s="26">
        <f t="shared" si="4"/>
        <v>0</v>
      </c>
      <c r="E39" s="26">
        <f t="shared" si="4"/>
        <v>0</v>
      </c>
      <c r="F39" s="26">
        <f t="shared" si="4"/>
        <v>0</v>
      </c>
      <c r="G39" s="26">
        <f t="shared" si="4"/>
        <v>0</v>
      </c>
      <c r="H39" s="26">
        <f t="shared" si="4"/>
        <v>0</v>
      </c>
      <c r="I39" s="26">
        <f t="shared" si="4"/>
        <v>0</v>
      </c>
      <c r="J39" s="26">
        <f t="shared" si="4"/>
        <v>0</v>
      </c>
      <c r="K39" s="26">
        <f t="shared" si="4"/>
        <v>0</v>
      </c>
      <c r="L39" s="26">
        <f t="shared" si="4"/>
        <v>0</v>
      </c>
      <c r="M39" s="26">
        <f t="shared" si="4"/>
        <v>0</v>
      </c>
      <c r="N39" s="26">
        <f t="shared" si="4"/>
        <v>0</v>
      </c>
      <c r="O39" s="26">
        <f t="shared" si="4"/>
        <v>0</v>
      </c>
      <c r="P39" s="26">
        <f t="shared" si="4"/>
        <v>0</v>
      </c>
      <c r="Q39" s="26">
        <f t="shared" si="4"/>
        <v>0</v>
      </c>
      <c r="R39" s="26">
        <f>+R4+R38</f>
        <v>0</v>
      </c>
      <c r="S39" s="3"/>
    </row>
    <row r="40" spans="1:19" x14ac:dyDescent="0.25">
      <c r="A40" s="4"/>
      <c r="B40" s="39"/>
      <c r="C40" s="27"/>
      <c r="D40" s="27"/>
      <c r="E40" s="27"/>
      <c r="F40" s="27"/>
      <c r="G40" s="27"/>
      <c r="H40" s="27"/>
      <c r="I40" s="27"/>
      <c r="J40" s="27"/>
      <c r="K40" s="27"/>
      <c r="L40" s="27"/>
      <c r="M40" s="27"/>
      <c r="N40" s="27"/>
      <c r="O40" s="27"/>
      <c r="P40" s="27"/>
      <c r="Q40" s="27"/>
      <c r="R40" s="27"/>
      <c r="S40" s="3"/>
    </row>
    <row r="41" spans="1:19" ht="26.4" x14ac:dyDescent="0.25">
      <c r="A41" s="20" t="s">
        <v>15</v>
      </c>
      <c r="B41" s="35">
        <f>+'Monthly Budget'!B31</f>
        <v>0</v>
      </c>
      <c r="C41" s="35">
        <f>+'Monthly Budget'!C31</f>
        <v>0</v>
      </c>
      <c r="D41" s="35">
        <f>+'Monthly Budget'!D31</f>
        <v>0</v>
      </c>
      <c r="E41" s="35">
        <f>+'Monthly Budget'!E31</f>
        <v>0</v>
      </c>
      <c r="F41" s="35">
        <f>+'Monthly Budget'!F31</f>
        <v>0</v>
      </c>
      <c r="G41" s="35">
        <f>+'Monthly Budget'!G31</f>
        <v>0</v>
      </c>
      <c r="H41" s="35">
        <f>+'Monthly Budget'!H31</f>
        <v>0</v>
      </c>
      <c r="I41" s="35">
        <f>+'Monthly Budget'!I31</f>
        <v>0</v>
      </c>
      <c r="J41" s="35">
        <f>+'Monthly Budget'!J31</f>
        <v>0</v>
      </c>
      <c r="K41" s="35">
        <f>+'Monthly Budget'!K31</f>
        <v>0</v>
      </c>
      <c r="L41" s="35">
        <f>+'Monthly Budget'!L31</f>
        <v>0</v>
      </c>
      <c r="M41" s="35">
        <f>+'Monthly Budget'!M31</f>
        <v>0</v>
      </c>
      <c r="N41" s="35">
        <f>+'Monthly Budget'!N31</f>
        <v>0</v>
      </c>
      <c r="O41" s="35">
        <f>+'Monthly Budget'!O31</f>
        <v>0</v>
      </c>
      <c r="P41" s="35">
        <f>+'Monthly Budget'!P31</f>
        <v>0</v>
      </c>
      <c r="Q41" s="35">
        <f>+'Monthly Budget'!Q31</f>
        <v>0</v>
      </c>
      <c r="R41" s="35">
        <f>+'Monthly Budget'!R31</f>
        <v>0</v>
      </c>
      <c r="S41" s="3"/>
    </row>
    <row r="42" spans="1:19" ht="26.4" x14ac:dyDescent="0.25">
      <c r="A42" s="20" t="s">
        <v>46</v>
      </c>
      <c r="B42" s="35">
        <f>+'Actual Totals'!B33</f>
        <v>0</v>
      </c>
      <c r="C42" s="35">
        <f>+'Actual Totals'!C33</f>
        <v>0</v>
      </c>
      <c r="D42" s="35">
        <f>+'Actual Totals'!D33</f>
        <v>0</v>
      </c>
      <c r="E42" s="35">
        <f>+'Actual Totals'!E33</f>
        <v>0</v>
      </c>
      <c r="F42" s="35">
        <f>+'Actual Totals'!F33</f>
        <v>0</v>
      </c>
      <c r="G42" s="35">
        <f>+'Actual Totals'!G33</f>
        <v>0</v>
      </c>
      <c r="H42" s="35">
        <f>+'Actual Totals'!H33</f>
        <v>0</v>
      </c>
      <c r="I42" s="35">
        <f>+'Actual Totals'!I33</f>
        <v>0</v>
      </c>
      <c r="J42" s="35">
        <f>+'Actual Totals'!J33</f>
        <v>0</v>
      </c>
      <c r="K42" s="35">
        <f>+'Actual Totals'!K33</f>
        <v>0</v>
      </c>
      <c r="L42" s="35">
        <f>+'Actual Totals'!L33</f>
        <v>0</v>
      </c>
      <c r="M42" s="35">
        <f>+'Actual Totals'!M33</f>
        <v>0</v>
      </c>
      <c r="N42" s="35">
        <f>+'Actual Totals'!N33</f>
        <v>0</v>
      </c>
      <c r="O42" s="35">
        <f>+'Actual Totals'!O33</f>
        <v>0</v>
      </c>
      <c r="P42" s="35">
        <f>+'Actual Totals'!P33</f>
        <v>0</v>
      </c>
      <c r="Q42" s="35">
        <f>+'Actual Totals'!Q33</f>
        <v>0</v>
      </c>
      <c r="R42" s="35">
        <f>+'Actual Totals'!R33</f>
        <v>0</v>
      </c>
      <c r="S42" s="3"/>
    </row>
    <row r="43" spans="1:19" ht="26.4" x14ac:dyDescent="0.25">
      <c r="A43" s="20" t="s">
        <v>47</v>
      </c>
      <c r="B43" s="35">
        <f>-B41+B42</f>
        <v>0</v>
      </c>
      <c r="C43" s="35">
        <f t="shared" ref="C43:Q43" si="5">+C41-C42</f>
        <v>0</v>
      </c>
      <c r="D43" s="35">
        <f t="shared" si="5"/>
        <v>0</v>
      </c>
      <c r="E43" s="35">
        <f t="shared" si="5"/>
        <v>0</v>
      </c>
      <c r="F43" s="35">
        <f t="shared" si="5"/>
        <v>0</v>
      </c>
      <c r="G43" s="35">
        <f t="shared" si="5"/>
        <v>0</v>
      </c>
      <c r="H43" s="35">
        <f t="shared" si="5"/>
        <v>0</v>
      </c>
      <c r="I43" s="35">
        <f t="shared" si="5"/>
        <v>0</v>
      </c>
      <c r="J43" s="35">
        <f t="shared" si="5"/>
        <v>0</v>
      </c>
      <c r="K43" s="35">
        <f t="shared" si="5"/>
        <v>0</v>
      </c>
      <c r="L43" s="35">
        <f t="shared" si="5"/>
        <v>0</v>
      </c>
      <c r="M43" s="35">
        <f t="shared" si="5"/>
        <v>0</v>
      </c>
      <c r="N43" s="35">
        <f t="shared" si="5"/>
        <v>0</v>
      </c>
      <c r="O43" s="35">
        <f t="shared" si="5"/>
        <v>0</v>
      </c>
      <c r="P43" s="35">
        <f t="shared" si="5"/>
        <v>0</v>
      </c>
      <c r="Q43" s="35">
        <f t="shared" si="5"/>
        <v>0</v>
      </c>
      <c r="R43" s="35">
        <f>+R41+R42</f>
        <v>0</v>
      </c>
      <c r="S43" s="3"/>
    </row>
    <row r="44" spans="1:19" x14ac:dyDescent="0.25">
      <c r="A44" s="4"/>
      <c r="B44" s="35"/>
      <c r="S44" s="3"/>
    </row>
    <row r="45" spans="1:19" x14ac:dyDescent="0.25">
      <c r="A45" s="4"/>
      <c r="B45" s="4"/>
      <c r="C45" s="3"/>
      <c r="D45" s="3" t="s">
        <v>18</v>
      </c>
      <c r="E45" s="3"/>
      <c r="F45" s="3"/>
      <c r="G45" s="3"/>
      <c r="H45" s="4" t="s">
        <v>51</v>
      </c>
      <c r="I45" s="3"/>
      <c r="J45" s="3"/>
      <c r="K45" s="4"/>
      <c r="L45" s="4" t="s">
        <v>21</v>
      </c>
      <c r="M45" s="4"/>
      <c r="N45" s="3"/>
      <c r="O45" s="3"/>
      <c r="P45" s="3"/>
      <c r="Q45" s="3"/>
      <c r="R45" s="3"/>
      <c r="S45" s="3"/>
    </row>
    <row r="46" spans="1:19" x14ac:dyDescent="0.25">
      <c r="A46" s="20" t="s">
        <v>16</v>
      </c>
      <c r="B46" s="20"/>
      <c r="C46" s="28" t="s">
        <v>19</v>
      </c>
      <c r="D46" s="29"/>
      <c r="E46" s="30">
        <f>+B38</f>
        <v>0</v>
      </c>
      <c r="F46" s="3"/>
      <c r="G46" s="28" t="s">
        <v>19</v>
      </c>
      <c r="H46" s="29"/>
      <c r="I46" s="41">
        <f>+Sep!M46</f>
        <v>0</v>
      </c>
      <c r="J46" s="3"/>
      <c r="K46" s="42" t="s">
        <v>19</v>
      </c>
      <c r="L46" s="40"/>
      <c r="M46" s="41">
        <f>+B42</f>
        <v>0</v>
      </c>
      <c r="N46" s="3"/>
      <c r="O46" s="3"/>
      <c r="P46" s="3"/>
      <c r="Q46" s="3"/>
      <c r="R46" s="3"/>
      <c r="S46" s="3"/>
    </row>
    <row r="47" spans="1:19" ht="17.399999999999999" x14ac:dyDescent="0.3">
      <c r="A47" s="20" t="s">
        <v>17</v>
      </c>
      <c r="B47" s="20"/>
      <c r="C47" s="31" t="s">
        <v>20</v>
      </c>
      <c r="D47" s="3"/>
      <c r="E47" s="32">
        <f>+Q38</f>
        <v>0</v>
      </c>
      <c r="F47" s="19" t="s">
        <v>50</v>
      </c>
      <c r="G47" s="31" t="s">
        <v>20</v>
      </c>
      <c r="H47" s="3"/>
      <c r="I47" s="43">
        <f>+Sep!M47</f>
        <v>0</v>
      </c>
      <c r="J47" s="19" t="s">
        <v>49</v>
      </c>
      <c r="K47" s="45" t="s">
        <v>20</v>
      </c>
      <c r="L47" s="4"/>
      <c r="M47" s="43">
        <f>+Q42</f>
        <v>0</v>
      </c>
      <c r="N47" s="3"/>
      <c r="O47" s="3"/>
      <c r="P47" s="3"/>
      <c r="Q47" s="3"/>
      <c r="R47" s="3"/>
      <c r="S47" s="3"/>
    </row>
    <row r="48" spans="1:19" x14ac:dyDescent="0.25">
      <c r="A48" s="4"/>
      <c r="B48" s="4"/>
      <c r="C48" s="46" t="s">
        <v>53</v>
      </c>
      <c r="D48" s="33"/>
      <c r="E48" s="34">
        <f>+E46-E47</f>
        <v>0</v>
      </c>
      <c r="F48" s="3"/>
      <c r="G48" s="46" t="s">
        <v>53</v>
      </c>
      <c r="H48" s="33"/>
      <c r="I48" s="43">
        <f>+I46-I47</f>
        <v>0</v>
      </c>
      <c r="J48" s="3"/>
      <c r="K48" s="46" t="s">
        <v>53</v>
      </c>
      <c r="L48" s="44"/>
      <c r="M48" s="43">
        <f>+M46-M47</f>
        <v>0</v>
      </c>
      <c r="N48" s="3"/>
      <c r="O48" s="3"/>
      <c r="P48" s="3"/>
      <c r="Q48" s="3"/>
      <c r="R48" s="3"/>
      <c r="S48" s="3"/>
    </row>
    <row r="49" spans="1:19" x14ac:dyDescent="0.25">
      <c r="A49" s="4"/>
      <c r="B49" s="4"/>
      <c r="C49" s="3"/>
      <c r="D49" s="3"/>
      <c r="E49" s="3"/>
      <c r="F49" s="3"/>
      <c r="G49" s="3"/>
      <c r="H49" s="3"/>
      <c r="I49" s="3"/>
      <c r="J49" s="3"/>
      <c r="K49" s="3"/>
      <c r="L49" s="3"/>
      <c r="M49" s="3"/>
      <c r="N49" s="3"/>
      <c r="O49" s="3"/>
      <c r="P49" s="3"/>
      <c r="Q49" s="3"/>
      <c r="R49" s="3"/>
      <c r="S49" s="3"/>
    </row>
    <row r="50" spans="1:19" x14ac:dyDescent="0.25">
      <c r="A50" s="441" t="s">
        <v>296</v>
      </c>
      <c r="B50" s="4"/>
    </row>
    <row r="51" spans="1:19" x14ac:dyDescent="0.25">
      <c r="B51" s="4"/>
    </row>
  </sheetData>
  <sheetProtection algorithmName="SHA-512" hashValue="P0N2I+Qqk0sXF+RzzO9Os3a7FPD7wb2N9H7k9iZJM6K8ffLrKilRjOhru8YHYbSaPh+bwKRMC3ccvCdtoUdVTA==" saltValue="tv/Sqntdwyl/zk6hXaTBTw==" spinCount="100000" sheet="1" objects="1" scenarios="1" formatCells="0" formatColumns="0" selectLockedCells="1"/>
  <phoneticPr fontId="2" type="noConversion"/>
  <printOptions gridLines="1"/>
  <pageMargins left="0.56000000000000005" right="0.51" top="1" bottom="1" header="0.5" footer="0.5"/>
  <pageSetup scale="56" orientation="landscape" horizontalDpi="300" verticalDpi="300" r:id="rId1"/>
  <headerFooter alignWithMargins="0">
    <oddHeader>&amp;C&amp;"Arial,Bold"&amp;12Monthly Budget</oddHeader>
    <oddFooter>&amp;L&amp;F
&amp;A&amp;R&amp;D &amp;T</oddFooter>
  </headerFooter>
  <colBreaks count="1" manualBreakCount="1">
    <brk id="10" max="47"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6" tint="0.59999389629810485"/>
    <pageSetUpPr fitToPage="1"/>
  </sheetPr>
  <dimension ref="A1:T51"/>
  <sheetViews>
    <sheetView zoomScale="90" zoomScaleNormal="90" zoomScalePageLayoutView="90" workbookViewId="0">
      <pane xSplit="1" ySplit="5" topLeftCell="B6" activePane="bottomRight" state="frozen"/>
      <selection activeCell="C42" sqref="C42"/>
      <selection pane="topRight" activeCell="C42" sqref="C42"/>
      <selection pane="bottomLeft" activeCell="C42" sqref="C42"/>
      <selection pane="bottomRight" activeCell="C42" sqref="C42"/>
    </sheetView>
  </sheetViews>
  <sheetFormatPr defaultColWidth="8.6640625" defaultRowHeight="13.2" x14ac:dyDescent="0.25"/>
  <cols>
    <col min="1" max="1" width="13.6640625" style="2" customWidth="1"/>
    <col min="2" max="2" width="16.33203125" customWidth="1"/>
    <col min="3" max="16" width="13.6640625" customWidth="1"/>
    <col min="17" max="17" width="15.6640625" customWidth="1"/>
    <col min="18" max="18" width="14.6640625" customWidth="1"/>
  </cols>
  <sheetData>
    <row r="1" spans="1:19" s="51" customFormat="1" ht="17.399999999999999" x14ac:dyDescent="0.3">
      <c r="A1" s="18" t="s">
        <v>1</v>
      </c>
      <c r="B1" s="18" t="s">
        <v>33</v>
      </c>
      <c r="C1" s="18" t="s">
        <v>3</v>
      </c>
      <c r="D1" s="18">
        <f>'Monthly Budget'!$F$3</f>
        <v>0</v>
      </c>
      <c r="R1" s="4" t="s">
        <v>18</v>
      </c>
    </row>
    <row r="2" spans="1:19" s="4" customFormat="1" x14ac:dyDescent="0.25">
      <c r="C2" s="4" t="s">
        <v>28</v>
      </c>
      <c r="J2" s="329" t="s">
        <v>280</v>
      </c>
      <c r="M2" s="4" t="s">
        <v>282</v>
      </c>
      <c r="P2" s="4" t="s">
        <v>278</v>
      </c>
      <c r="Q2" s="4" t="s">
        <v>22</v>
      </c>
      <c r="R2" s="4" t="s">
        <v>52</v>
      </c>
    </row>
    <row r="3" spans="1:19" s="4" customFormat="1" ht="13.8" thickBot="1" x14ac:dyDescent="0.3">
      <c r="A3" s="4" t="s">
        <v>4</v>
      </c>
      <c r="B3" s="4" t="s">
        <v>5</v>
      </c>
      <c r="C3" s="4" t="s">
        <v>29</v>
      </c>
      <c r="D3" s="4" t="s">
        <v>6</v>
      </c>
      <c r="E3" s="4" t="s">
        <v>7</v>
      </c>
      <c r="F3" s="4" t="s">
        <v>8</v>
      </c>
      <c r="G3" s="4" t="s">
        <v>26</v>
      </c>
      <c r="H3" s="4" t="s">
        <v>27</v>
      </c>
      <c r="I3" s="4" t="s">
        <v>9</v>
      </c>
      <c r="J3" s="4" t="s">
        <v>279</v>
      </c>
      <c r="K3" s="4" t="s">
        <v>10</v>
      </c>
      <c r="L3" s="4" t="s">
        <v>11</v>
      </c>
      <c r="M3" s="4" t="s">
        <v>274</v>
      </c>
      <c r="N3" s="4" t="s">
        <v>12</v>
      </c>
      <c r="O3" s="4" t="s">
        <v>30</v>
      </c>
      <c r="P3" s="4" t="s">
        <v>277</v>
      </c>
      <c r="Q3" s="4" t="s">
        <v>23</v>
      </c>
      <c r="R3" s="4" t="s">
        <v>25</v>
      </c>
    </row>
    <row r="4" spans="1:19" s="1" customFormat="1" ht="27" thickBot="1" x14ac:dyDescent="0.3">
      <c r="A4" s="20" t="s">
        <v>13</v>
      </c>
      <c r="B4" s="35">
        <f>+'Monthly Budget'!B17</f>
        <v>0</v>
      </c>
      <c r="C4" s="21">
        <f>+'Monthly Budget'!C17</f>
        <v>0</v>
      </c>
      <c r="D4" s="21">
        <f>+'Monthly Budget'!D17</f>
        <v>0</v>
      </c>
      <c r="E4" s="21">
        <f>+'Monthly Budget'!E17</f>
        <v>0</v>
      </c>
      <c r="F4" s="21">
        <f>+'Monthly Budget'!F17</f>
        <v>0</v>
      </c>
      <c r="G4" s="21">
        <f>+'Monthly Budget'!G17</f>
        <v>0</v>
      </c>
      <c r="H4" s="21">
        <f>+'Monthly Budget'!H17</f>
        <v>0</v>
      </c>
      <c r="I4" s="21">
        <f>+'Monthly Budget'!I17</f>
        <v>0</v>
      </c>
      <c r="J4" s="21">
        <f>+'Monthly Budget'!J17</f>
        <v>0</v>
      </c>
      <c r="K4" s="21">
        <f>+'Monthly Budget'!K17</f>
        <v>0</v>
      </c>
      <c r="L4" s="21">
        <f>+'Monthly Budget'!L17</f>
        <v>0</v>
      </c>
      <c r="M4" s="21">
        <f>+'Monthly Budget'!M17</f>
        <v>0</v>
      </c>
      <c r="N4" s="21">
        <f>+'Monthly Budget'!N17</f>
        <v>0</v>
      </c>
      <c r="O4" s="21">
        <f>+'Monthly Budget'!O17</f>
        <v>0</v>
      </c>
      <c r="P4" s="21">
        <f>+'Monthly Budget'!P17</f>
        <v>0</v>
      </c>
      <c r="Q4" s="21">
        <f>SUM(C4:P4)</f>
        <v>0</v>
      </c>
      <c r="R4" s="47">
        <f>+B4-Q4</f>
        <v>0</v>
      </c>
      <c r="S4" s="21"/>
    </row>
    <row r="5" spans="1:19" x14ac:dyDescent="0.25">
      <c r="A5" s="4" t="s">
        <v>0</v>
      </c>
      <c r="B5" s="36"/>
      <c r="C5" s="22"/>
      <c r="D5" s="22"/>
      <c r="E5" s="22"/>
      <c r="F5" s="22"/>
      <c r="G5" s="22"/>
      <c r="H5" s="22"/>
      <c r="I5" s="22"/>
      <c r="J5" s="22"/>
      <c r="K5" s="22"/>
      <c r="L5" s="22"/>
      <c r="M5" s="22"/>
      <c r="N5" s="22"/>
      <c r="O5" s="22"/>
      <c r="P5" s="22"/>
      <c r="Q5" s="22"/>
      <c r="R5" s="22"/>
      <c r="S5" s="3"/>
    </row>
    <row r="6" spans="1:19" x14ac:dyDescent="0.25">
      <c r="A6" s="4">
        <v>1</v>
      </c>
      <c r="B6" s="56"/>
      <c r="C6" s="48"/>
      <c r="D6" s="48"/>
      <c r="E6" s="48"/>
      <c r="F6" s="48"/>
      <c r="G6" s="48"/>
      <c r="H6" s="48"/>
      <c r="I6" s="48"/>
      <c r="J6" s="48"/>
      <c r="K6" s="48"/>
      <c r="L6" s="48"/>
      <c r="M6" s="48"/>
      <c r="N6" s="48"/>
      <c r="O6" s="48"/>
      <c r="P6" s="48"/>
      <c r="Q6" s="21">
        <f t="shared" ref="Q6:Q38" si="0">SUM(C6:P6)</f>
        <v>0</v>
      </c>
      <c r="R6" s="21">
        <f>+B6-Q6</f>
        <v>0</v>
      </c>
      <c r="S6" s="3"/>
    </row>
    <row r="7" spans="1:19" x14ac:dyDescent="0.25">
      <c r="A7" s="4">
        <v>2</v>
      </c>
      <c r="B7" s="56"/>
      <c r="C7" s="48"/>
      <c r="D7" s="48"/>
      <c r="E7" s="48"/>
      <c r="F7" s="48"/>
      <c r="G7" s="48"/>
      <c r="H7" s="48"/>
      <c r="I7" s="48"/>
      <c r="J7" s="48"/>
      <c r="K7" s="48"/>
      <c r="L7" s="48"/>
      <c r="M7" s="48"/>
      <c r="N7" s="48"/>
      <c r="O7" s="48"/>
      <c r="P7" s="48"/>
      <c r="Q7" s="21">
        <f t="shared" si="0"/>
        <v>0</v>
      </c>
      <c r="R7" s="21">
        <f>+B7-Q7+R6</f>
        <v>0</v>
      </c>
      <c r="S7" s="3"/>
    </row>
    <row r="8" spans="1:19" x14ac:dyDescent="0.25">
      <c r="A8" s="4">
        <v>3</v>
      </c>
      <c r="B8" s="56"/>
      <c r="C8" s="48"/>
      <c r="D8" s="48"/>
      <c r="E8" s="48"/>
      <c r="F8" s="48"/>
      <c r="G8" s="48"/>
      <c r="H8" s="48"/>
      <c r="I8" s="48"/>
      <c r="J8" s="48"/>
      <c r="K8" s="48"/>
      <c r="L8" s="48"/>
      <c r="M8" s="48"/>
      <c r="N8" s="48"/>
      <c r="O8" s="48"/>
      <c r="P8" s="48"/>
      <c r="Q8" s="21">
        <f t="shared" si="0"/>
        <v>0</v>
      </c>
      <c r="R8" s="21">
        <f t="shared" ref="R8:R37" si="1">+B8-Q8+R7</f>
        <v>0</v>
      </c>
      <c r="S8" s="3"/>
    </row>
    <row r="9" spans="1:19" x14ac:dyDescent="0.25">
      <c r="A9" s="4">
        <v>4</v>
      </c>
      <c r="B9" s="56"/>
      <c r="C9" s="48"/>
      <c r="D9" s="48"/>
      <c r="E9" s="48"/>
      <c r="F9" s="48"/>
      <c r="G9" s="48"/>
      <c r="H9" s="48"/>
      <c r="I9" s="48"/>
      <c r="J9" s="48"/>
      <c r="K9" s="48"/>
      <c r="L9" s="48"/>
      <c r="M9" s="48"/>
      <c r="N9" s="48"/>
      <c r="O9" s="48"/>
      <c r="P9" s="48"/>
      <c r="Q9" s="21">
        <f t="shared" si="0"/>
        <v>0</v>
      </c>
      <c r="R9" s="21">
        <f t="shared" si="1"/>
        <v>0</v>
      </c>
      <c r="S9" s="3"/>
    </row>
    <row r="10" spans="1:19" x14ac:dyDescent="0.25">
      <c r="A10" s="4">
        <v>5</v>
      </c>
      <c r="B10" s="56"/>
      <c r="C10" s="48"/>
      <c r="D10" s="48"/>
      <c r="E10" s="48"/>
      <c r="F10" s="49"/>
      <c r="G10" s="48"/>
      <c r="H10" s="48"/>
      <c r="I10" s="48"/>
      <c r="J10" s="48"/>
      <c r="K10" s="48"/>
      <c r="L10" s="48"/>
      <c r="M10" s="48"/>
      <c r="N10" s="48"/>
      <c r="O10" s="48"/>
      <c r="P10" s="48"/>
      <c r="Q10" s="21">
        <f t="shared" si="0"/>
        <v>0</v>
      </c>
      <c r="R10" s="21">
        <f t="shared" si="1"/>
        <v>0</v>
      </c>
      <c r="S10" s="3"/>
    </row>
    <row r="11" spans="1:19" x14ac:dyDescent="0.25">
      <c r="A11" s="4">
        <v>6</v>
      </c>
      <c r="B11" s="56"/>
      <c r="C11" s="48"/>
      <c r="D11" s="48"/>
      <c r="E11" s="49"/>
      <c r="F11" s="48"/>
      <c r="G11" s="48"/>
      <c r="H11" s="48"/>
      <c r="I11" s="48"/>
      <c r="J11" s="48"/>
      <c r="K11" s="48"/>
      <c r="L11" s="48"/>
      <c r="M11" s="48"/>
      <c r="N11" s="48"/>
      <c r="O11" s="48"/>
      <c r="P11" s="48"/>
      <c r="Q11" s="21">
        <f t="shared" si="0"/>
        <v>0</v>
      </c>
      <c r="R11" s="21">
        <f t="shared" si="1"/>
        <v>0</v>
      </c>
      <c r="S11" s="3"/>
    </row>
    <row r="12" spans="1:19" x14ac:dyDescent="0.25">
      <c r="A12" s="4">
        <v>7</v>
      </c>
      <c r="B12" s="56"/>
      <c r="C12" s="48"/>
      <c r="D12" s="48"/>
      <c r="E12" s="48"/>
      <c r="F12" s="48"/>
      <c r="G12" s="48"/>
      <c r="H12" s="48"/>
      <c r="I12" s="48"/>
      <c r="J12" s="48"/>
      <c r="K12" s="48"/>
      <c r="L12" s="48"/>
      <c r="M12" s="48"/>
      <c r="N12" s="48"/>
      <c r="O12" s="48"/>
      <c r="P12" s="48"/>
      <c r="Q12" s="21">
        <f t="shared" si="0"/>
        <v>0</v>
      </c>
      <c r="R12" s="21">
        <f t="shared" si="1"/>
        <v>0</v>
      </c>
      <c r="S12" s="3"/>
    </row>
    <row r="13" spans="1:19" x14ac:dyDescent="0.25">
      <c r="A13" s="4">
        <v>8</v>
      </c>
      <c r="B13" s="56"/>
      <c r="C13" s="48"/>
      <c r="D13" s="48"/>
      <c r="E13" s="48"/>
      <c r="F13" s="48"/>
      <c r="G13" s="48"/>
      <c r="H13" s="48"/>
      <c r="I13" s="48"/>
      <c r="J13" s="48"/>
      <c r="K13" s="48"/>
      <c r="L13" s="48"/>
      <c r="M13" s="48"/>
      <c r="N13" s="48"/>
      <c r="O13" s="48"/>
      <c r="P13" s="48"/>
      <c r="Q13" s="21">
        <f t="shared" si="0"/>
        <v>0</v>
      </c>
      <c r="R13" s="21">
        <f t="shared" si="1"/>
        <v>0</v>
      </c>
      <c r="S13" s="3"/>
    </row>
    <row r="14" spans="1:19" x14ac:dyDescent="0.25">
      <c r="A14" s="4">
        <v>9</v>
      </c>
      <c r="B14" s="56"/>
      <c r="C14" s="48"/>
      <c r="D14" s="48"/>
      <c r="E14" s="48"/>
      <c r="F14" s="48"/>
      <c r="G14" s="48"/>
      <c r="H14" s="49"/>
      <c r="I14" s="48"/>
      <c r="J14" s="48"/>
      <c r="K14" s="48"/>
      <c r="L14" s="48"/>
      <c r="M14" s="48"/>
      <c r="N14" s="48"/>
      <c r="O14" s="48"/>
      <c r="P14" s="48"/>
      <c r="Q14" s="21">
        <f t="shared" si="0"/>
        <v>0</v>
      </c>
      <c r="R14" s="21">
        <f t="shared" si="1"/>
        <v>0</v>
      </c>
      <c r="S14" s="3"/>
    </row>
    <row r="15" spans="1:19" x14ac:dyDescent="0.25">
      <c r="A15" s="4">
        <v>10</v>
      </c>
      <c r="B15" s="56"/>
      <c r="C15" s="48"/>
      <c r="D15" s="48"/>
      <c r="E15" s="48"/>
      <c r="F15" s="48"/>
      <c r="G15" s="48"/>
      <c r="H15" s="49"/>
      <c r="I15" s="48"/>
      <c r="J15" s="48"/>
      <c r="K15" s="48"/>
      <c r="L15" s="48"/>
      <c r="M15" s="48"/>
      <c r="N15" s="48"/>
      <c r="O15" s="48"/>
      <c r="P15" s="48"/>
      <c r="Q15" s="21">
        <f t="shared" si="0"/>
        <v>0</v>
      </c>
      <c r="R15" s="21">
        <f t="shared" si="1"/>
        <v>0</v>
      </c>
      <c r="S15" s="3"/>
    </row>
    <row r="16" spans="1:19" x14ac:dyDescent="0.25">
      <c r="A16" s="4">
        <v>11</v>
      </c>
      <c r="B16" s="56"/>
      <c r="C16" s="48"/>
      <c r="D16" s="48"/>
      <c r="E16" s="48"/>
      <c r="F16" s="48"/>
      <c r="G16" s="48"/>
      <c r="H16" s="48"/>
      <c r="I16" s="48"/>
      <c r="J16" s="48"/>
      <c r="K16" s="48"/>
      <c r="L16" s="48"/>
      <c r="M16" s="48"/>
      <c r="N16" s="48"/>
      <c r="O16" s="48"/>
      <c r="P16" s="48"/>
      <c r="Q16" s="21">
        <f t="shared" si="0"/>
        <v>0</v>
      </c>
      <c r="R16" s="21">
        <f t="shared" si="1"/>
        <v>0</v>
      </c>
      <c r="S16" s="3"/>
    </row>
    <row r="17" spans="1:20" x14ac:dyDescent="0.25">
      <c r="A17" s="4">
        <v>12</v>
      </c>
      <c r="B17" s="56"/>
      <c r="C17" s="48"/>
      <c r="D17" s="48"/>
      <c r="E17" s="48"/>
      <c r="F17" s="48"/>
      <c r="G17" s="48"/>
      <c r="H17" s="48"/>
      <c r="I17" s="48"/>
      <c r="J17" s="48"/>
      <c r="K17" s="48"/>
      <c r="L17" s="48"/>
      <c r="M17" s="48"/>
      <c r="N17" s="48"/>
      <c r="O17" s="48"/>
      <c r="P17" s="48"/>
      <c r="Q17" s="21">
        <f t="shared" si="0"/>
        <v>0</v>
      </c>
      <c r="R17" s="21">
        <f t="shared" si="1"/>
        <v>0</v>
      </c>
      <c r="S17" s="3"/>
    </row>
    <row r="18" spans="1:20" x14ac:dyDescent="0.25">
      <c r="A18" s="4">
        <v>13</v>
      </c>
      <c r="B18" s="56"/>
      <c r="C18" s="48"/>
      <c r="D18" s="48"/>
      <c r="E18" s="48"/>
      <c r="F18" s="48"/>
      <c r="G18" s="48"/>
      <c r="H18" s="48"/>
      <c r="I18" s="48"/>
      <c r="J18" s="48"/>
      <c r="K18" s="48"/>
      <c r="L18" s="48"/>
      <c r="M18" s="48"/>
      <c r="N18" s="48"/>
      <c r="O18" s="48"/>
      <c r="P18" s="48"/>
      <c r="Q18" s="21">
        <f t="shared" si="0"/>
        <v>0</v>
      </c>
      <c r="R18" s="21">
        <f t="shared" si="1"/>
        <v>0</v>
      </c>
      <c r="S18" s="3"/>
    </row>
    <row r="19" spans="1:20" x14ac:dyDescent="0.25">
      <c r="A19" s="4">
        <v>14</v>
      </c>
      <c r="B19" s="56"/>
      <c r="C19" s="48"/>
      <c r="D19" s="48"/>
      <c r="E19" s="48"/>
      <c r="F19" s="48"/>
      <c r="G19" s="48"/>
      <c r="H19" s="48"/>
      <c r="I19" s="48"/>
      <c r="J19" s="48"/>
      <c r="K19" s="48"/>
      <c r="L19" s="48"/>
      <c r="M19" s="48"/>
      <c r="N19" s="48"/>
      <c r="O19" s="48"/>
      <c r="P19" s="48"/>
      <c r="Q19" s="21">
        <f t="shared" si="0"/>
        <v>0</v>
      </c>
      <c r="R19" s="21">
        <f t="shared" si="1"/>
        <v>0</v>
      </c>
      <c r="S19" s="3"/>
    </row>
    <row r="20" spans="1:20" ht="13.8" thickBot="1" x14ac:dyDescent="0.3">
      <c r="A20" s="4">
        <v>15</v>
      </c>
      <c r="B20" s="56"/>
      <c r="C20" s="48"/>
      <c r="D20" s="48"/>
      <c r="E20" s="48"/>
      <c r="F20" s="48"/>
      <c r="G20" s="48"/>
      <c r="H20" s="48"/>
      <c r="I20" s="48"/>
      <c r="J20" s="48"/>
      <c r="K20" s="48"/>
      <c r="L20" s="48"/>
      <c r="M20" s="48"/>
      <c r="N20" s="48"/>
      <c r="O20" s="48"/>
      <c r="P20" s="48"/>
      <c r="Q20" s="21">
        <f t="shared" si="0"/>
        <v>0</v>
      </c>
      <c r="R20" s="21">
        <f t="shared" si="1"/>
        <v>0</v>
      </c>
      <c r="S20" s="3"/>
    </row>
    <row r="21" spans="1:20" s="1" customFormat="1" ht="27" thickBot="1" x14ac:dyDescent="0.3">
      <c r="A21" s="23" t="s">
        <v>14</v>
      </c>
      <c r="B21" s="37">
        <f t="shared" ref="B21:P21" si="2">SUM(B6:B20)</f>
        <v>0</v>
      </c>
      <c r="C21" s="24">
        <f t="shared" si="2"/>
        <v>0</v>
      </c>
      <c r="D21" s="24">
        <f t="shared" si="2"/>
        <v>0</v>
      </c>
      <c r="E21" s="24">
        <f t="shared" si="2"/>
        <v>0</v>
      </c>
      <c r="F21" s="24">
        <f t="shared" si="2"/>
        <v>0</v>
      </c>
      <c r="G21" s="24">
        <f t="shared" si="2"/>
        <v>0</v>
      </c>
      <c r="H21" s="24">
        <f t="shared" si="2"/>
        <v>0</v>
      </c>
      <c r="I21" s="24">
        <f t="shared" si="2"/>
        <v>0</v>
      </c>
      <c r="J21" s="24">
        <f t="shared" si="2"/>
        <v>0</v>
      </c>
      <c r="K21" s="24">
        <f t="shared" si="2"/>
        <v>0</v>
      </c>
      <c r="L21" s="24">
        <f t="shared" si="2"/>
        <v>0</v>
      </c>
      <c r="M21" s="24">
        <f t="shared" si="2"/>
        <v>0</v>
      </c>
      <c r="N21" s="24">
        <f t="shared" si="2"/>
        <v>0</v>
      </c>
      <c r="O21" s="24">
        <f t="shared" si="2"/>
        <v>0</v>
      </c>
      <c r="P21" s="24">
        <f t="shared" si="2"/>
        <v>0</v>
      </c>
      <c r="Q21" s="24">
        <f t="shared" si="0"/>
        <v>0</v>
      </c>
      <c r="R21" s="25">
        <f>+B21-Q21</f>
        <v>0</v>
      </c>
      <c r="S21" s="21"/>
      <c r="T21"/>
    </row>
    <row r="22" spans="1:20" x14ac:dyDescent="0.25">
      <c r="A22" s="4">
        <v>16</v>
      </c>
      <c r="B22" s="56"/>
      <c r="C22" s="48"/>
      <c r="D22" s="48"/>
      <c r="E22" s="48"/>
      <c r="F22" s="48"/>
      <c r="G22" s="48"/>
      <c r="H22" s="48"/>
      <c r="I22" s="48"/>
      <c r="J22" s="48"/>
      <c r="K22" s="48"/>
      <c r="L22" s="48"/>
      <c r="M22" s="48"/>
      <c r="N22" s="48"/>
      <c r="O22" s="48"/>
      <c r="P22" s="48"/>
      <c r="Q22" s="21">
        <f t="shared" si="0"/>
        <v>0</v>
      </c>
      <c r="R22" s="21">
        <f t="shared" si="1"/>
        <v>0</v>
      </c>
      <c r="S22" s="3"/>
    </row>
    <row r="23" spans="1:20" x14ac:dyDescent="0.25">
      <c r="A23" s="4">
        <v>17</v>
      </c>
      <c r="B23" s="56"/>
      <c r="C23" s="48"/>
      <c r="D23" s="48"/>
      <c r="E23" s="48"/>
      <c r="F23" s="48"/>
      <c r="G23" s="48"/>
      <c r="H23" s="48"/>
      <c r="I23" s="48"/>
      <c r="J23" s="48"/>
      <c r="K23" s="48"/>
      <c r="L23" s="48"/>
      <c r="M23" s="48"/>
      <c r="N23" s="48"/>
      <c r="O23" s="48"/>
      <c r="P23" s="48"/>
      <c r="Q23" s="21">
        <f t="shared" si="0"/>
        <v>0</v>
      </c>
      <c r="R23" s="21">
        <f t="shared" si="1"/>
        <v>0</v>
      </c>
      <c r="S23" s="3"/>
    </row>
    <row r="24" spans="1:20" x14ac:dyDescent="0.25">
      <c r="A24" s="4">
        <v>18</v>
      </c>
      <c r="B24" s="56"/>
      <c r="C24" s="48"/>
      <c r="D24" s="48"/>
      <c r="E24" s="48"/>
      <c r="F24" s="48"/>
      <c r="G24" s="48"/>
      <c r="H24" s="48"/>
      <c r="I24" s="48"/>
      <c r="J24" s="48"/>
      <c r="K24" s="48"/>
      <c r="L24" s="48"/>
      <c r="M24" s="48"/>
      <c r="N24" s="48"/>
      <c r="O24" s="48"/>
      <c r="P24" s="48"/>
      <c r="Q24" s="21">
        <f t="shared" si="0"/>
        <v>0</v>
      </c>
      <c r="R24" s="21">
        <f t="shared" si="1"/>
        <v>0</v>
      </c>
      <c r="S24" s="3"/>
    </row>
    <row r="25" spans="1:20" x14ac:dyDescent="0.25">
      <c r="A25" s="4">
        <v>19</v>
      </c>
      <c r="B25" s="56"/>
      <c r="C25" s="48"/>
      <c r="D25" s="48"/>
      <c r="E25" s="48"/>
      <c r="F25" s="48"/>
      <c r="G25" s="48"/>
      <c r="H25" s="48"/>
      <c r="I25" s="48"/>
      <c r="J25" s="48"/>
      <c r="K25" s="48"/>
      <c r="L25" s="48"/>
      <c r="M25" s="48"/>
      <c r="N25" s="48"/>
      <c r="O25" s="48"/>
      <c r="P25" s="48"/>
      <c r="Q25" s="21">
        <f t="shared" si="0"/>
        <v>0</v>
      </c>
      <c r="R25" s="21">
        <f t="shared" si="1"/>
        <v>0</v>
      </c>
      <c r="S25" s="3"/>
    </row>
    <row r="26" spans="1:20" x14ac:dyDescent="0.25">
      <c r="A26" s="4">
        <v>20</v>
      </c>
      <c r="B26" s="56"/>
      <c r="C26" s="48"/>
      <c r="D26" s="48"/>
      <c r="E26" s="48"/>
      <c r="F26" s="48"/>
      <c r="G26" s="48"/>
      <c r="H26" s="48"/>
      <c r="I26" s="48"/>
      <c r="J26" s="48"/>
      <c r="K26" s="48"/>
      <c r="L26" s="48"/>
      <c r="M26" s="48"/>
      <c r="N26" s="48"/>
      <c r="O26" s="48"/>
      <c r="P26" s="48"/>
      <c r="Q26" s="21">
        <f t="shared" si="0"/>
        <v>0</v>
      </c>
      <c r="R26" s="21">
        <f t="shared" si="1"/>
        <v>0</v>
      </c>
      <c r="S26" s="3"/>
    </row>
    <row r="27" spans="1:20" x14ac:dyDescent="0.25">
      <c r="A27" s="4">
        <v>21</v>
      </c>
      <c r="B27" s="56"/>
      <c r="C27" s="48"/>
      <c r="D27" s="48"/>
      <c r="E27" s="48"/>
      <c r="F27" s="48"/>
      <c r="G27" s="48"/>
      <c r="H27" s="48"/>
      <c r="I27" s="48"/>
      <c r="J27" s="48"/>
      <c r="K27" s="48"/>
      <c r="L27" s="48"/>
      <c r="M27" s="48"/>
      <c r="N27" s="48"/>
      <c r="O27" s="48"/>
      <c r="P27" s="48"/>
      <c r="Q27" s="21">
        <f t="shared" si="0"/>
        <v>0</v>
      </c>
      <c r="R27" s="21">
        <f t="shared" si="1"/>
        <v>0</v>
      </c>
      <c r="S27" s="3"/>
    </row>
    <row r="28" spans="1:20" x14ac:dyDescent="0.25">
      <c r="A28" s="4">
        <v>22</v>
      </c>
      <c r="B28" s="56"/>
      <c r="C28" s="48"/>
      <c r="D28" s="48"/>
      <c r="E28" s="48"/>
      <c r="F28" s="48"/>
      <c r="G28" s="48"/>
      <c r="H28" s="48"/>
      <c r="I28" s="48"/>
      <c r="J28" s="48"/>
      <c r="K28" s="48"/>
      <c r="L28" s="48"/>
      <c r="M28" s="48"/>
      <c r="N28" s="48"/>
      <c r="O28" s="48"/>
      <c r="P28" s="48"/>
      <c r="Q28" s="21">
        <f t="shared" si="0"/>
        <v>0</v>
      </c>
      <c r="R28" s="21">
        <f t="shared" si="1"/>
        <v>0</v>
      </c>
      <c r="S28" s="3"/>
    </row>
    <row r="29" spans="1:20" x14ac:dyDescent="0.25">
      <c r="A29" s="4">
        <v>23</v>
      </c>
      <c r="B29" s="56"/>
      <c r="C29" s="48"/>
      <c r="D29" s="48"/>
      <c r="E29" s="48"/>
      <c r="F29" s="48"/>
      <c r="G29" s="48"/>
      <c r="H29" s="48"/>
      <c r="I29" s="48"/>
      <c r="J29" s="48"/>
      <c r="K29" s="48"/>
      <c r="L29" s="48"/>
      <c r="M29" s="48"/>
      <c r="N29" s="48"/>
      <c r="O29" s="48"/>
      <c r="P29" s="48"/>
      <c r="Q29" s="21">
        <f t="shared" si="0"/>
        <v>0</v>
      </c>
      <c r="R29" s="21">
        <f t="shared" si="1"/>
        <v>0</v>
      </c>
      <c r="S29" s="3"/>
    </row>
    <row r="30" spans="1:20" x14ac:dyDescent="0.25">
      <c r="A30" s="4">
        <v>24</v>
      </c>
      <c r="B30" s="56"/>
      <c r="C30" s="48"/>
      <c r="D30" s="48"/>
      <c r="E30" s="48"/>
      <c r="F30" s="48"/>
      <c r="G30" s="48"/>
      <c r="H30" s="48"/>
      <c r="I30" s="48"/>
      <c r="J30" s="48"/>
      <c r="K30" s="48"/>
      <c r="L30" s="48"/>
      <c r="M30" s="48"/>
      <c r="N30" s="48"/>
      <c r="O30" s="48"/>
      <c r="P30" s="48"/>
      <c r="Q30" s="21">
        <f t="shared" si="0"/>
        <v>0</v>
      </c>
      <c r="R30" s="21">
        <f t="shared" si="1"/>
        <v>0</v>
      </c>
      <c r="S30" s="3"/>
    </row>
    <row r="31" spans="1:20" x14ac:dyDescent="0.25">
      <c r="A31" s="4">
        <v>25</v>
      </c>
      <c r="B31" s="56"/>
      <c r="C31" s="48"/>
      <c r="D31" s="48"/>
      <c r="E31" s="48"/>
      <c r="F31" s="48"/>
      <c r="G31" s="48"/>
      <c r="H31" s="48"/>
      <c r="I31" s="48"/>
      <c r="J31" s="48"/>
      <c r="K31" s="48"/>
      <c r="L31" s="48"/>
      <c r="M31" s="48"/>
      <c r="N31" s="48"/>
      <c r="O31" s="48"/>
      <c r="P31" s="48"/>
      <c r="Q31" s="21">
        <f t="shared" si="0"/>
        <v>0</v>
      </c>
      <c r="R31" s="21">
        <f t="shared" si="1"/>
        <v>0</v>
      </c>
      <c r="S31" s="3"/>
    </row>
    <row r="32" spans="1:20" x14ac:dyDescent="0.25">
      <c r="A32" s="4">
        <v>26</v>
      </c>
      <c r="B32" s="56"/>
      <c r="C32" s="48"/>
      <c r="D32" s="48"/>
      <c r="E32" s="48"/>
      <c r="F32" s="48"/>
      <c r="G32" s="48"/>
      <c r="H32" s="48"/>
      <c r="I32" s="48"/>
      <c r="J32" s="48"/>
      <c r="K32" s="48"/>
      <c r="L32" s="48"/>
      <c r="M32" s="48"/>
      <c r="N32" s="48"/>
      <c r="O32" s="48"/>
      <c r="P32" s="48"/>
      <c r="Q32" s="21">
        <f t="shared" si="0"/>
        <v>0</v>
      </c>
      <c r="R32" s="21">
        <f t="shared" si="1"/>
        <v>0</v>
      </c>
      <c r="S32" s="3"/>
    </row>
    <row r="33" spans="1:19" x14ac:dyDescent="0.25">
      <c r="A33" s="4">
        <v>27</v>
      </c>
      <c r="B33" s="56"/>
      <c r="C33" s="48"/>
      <c r="D33" s="48"/>
      <c r="E33" s="48"/>
      <c r="F33" s="48"/>
      <c r="G33" s="48"/>
      <c r="H33" s="48"/>
      <c r="I33" s="48"/>
      <c r="J33" s="48"/>
      <c r="K33" s="48"/>
      <c r="L33" s="48"/>
      <c r="M33" s="48"/>
      <c r="N33" s="48"/>
      <c r="O33" s="48"/>
      <c r="P33" s="48"/>
      <c r="Q33" s="21">
        <f t="shared" si="0"/>
        <v>0</v>
      </c>
      <c r="R33" s="21">
        <f t="shared" si="1"/>
        <v>0</v>
      </c>
      <c r="S33" s="3"/>
    </row>
    <row r="34" spans="1:19" x14ac:dyDescent="0.25">
      <c r="A34" s="4">
        <v>28</v>
      </c>
      <c r="B34" s="56"/>
      <c r="C34" s="48"/>
      <c r="D34" s="48"/>
      <c r="E34" s="48"/>
      <c r="F34" s="48"/>
      <c r="G34" s="48"/>
      <c r="H34" s="48"/>
      <c r="I34" s="48"/>
      <c r="J34" s="48"/>
      <c r="K34" s="48"/>
      <c r="L34" s="48"/>
      <c r="M34" s="48"/>
      <c r="N34" s="48"/>
      <c r="O34" s="48"/>
      <c r="P34" s="48"/>
      <c r="Q34" s="21">
        <f t="shared" si="0"/>
        <v>0</v>
      </c>
      <c r="R34" s="21">
        <f t="shared" si="1"/>
        <v>0</v>
      </c>
      <c r="S34" s="3"/>
    </row>
    <row r="35" spans="1:19" x14ac:dyDescent="0.25">
      <c r="A35" s="4">
        <v>29</v>
      </c>
      <c r="B35" s="56"/>
      <c r="C35" s="48"/>
      <c r="D35" s="48"/>
      <c r="E35" s="48"/>
      <c r="F35" s="48"/>
      <c r="G35" s="48"/>
      <c r="H35" s="48"/>
      <c r="I35" s="48"/>
      <c r="J35" s="48"/>
      <c r="K35" s="48"/>
      <c r="L35" s="48"/>
      <c r="M35" s="48"/>
      <c r="N35" s="48"/>
      <c r="O35" s="48"/>
      <c r="P35" s="48"/>
      <c r="Q35" s="21">
        <f t="shared" si="0"/>
        <v>0</v>
      </c>
      <c r="R35" s="21">
        <f t="shared" si="1"/>
        <v>0</v>
      </c>
      <c r="S35" s="3"/>
    </row>
    <row r="36" spans="1:19" x14ac:dyDescent="0.25">
      <c r="A36" s="4">
        <v>30</v>
      </c>
      <c r="B36" s="56"/>
      <c r="C36" s="48"/>
      <c r="D36" s="48"/>
      <c r="E36" s="48"/>
      <c r="F36" s="48"/>
      <c r="G36" s="48"/>
      <c r="H36" s="48"/>
      <c r="I36" s="48"/>
      <c r="J36" s="48"/>
      <c r="K36" s="48"/>
      <c r="L36" s="48"/>
      <c r="M36" s="48"/>
      <c r="N36" s="48"/>
      <c r="O36" s="48"/>
      <c r="P36" s="48"/>
      <c r="Q36" s="21">
        <f t="shared" si="0"/>
        <v>0</v>
      </c>
      <c r="R36" s="21">
        <f t="shared" si="1"/>
        <v>0</v>
      </c>
      <c r="S36" s="3"/>
    </row>
    <row r="37" spans="1:19" ht="13.8" thickBot="1" x14ac:dyDescent="0.3">
      <c r="A37" s="4">
        <v>31</v>
      </c>
      <c r="B37" s="57"/>
      <c r="C37" s="50"/>
      <c r="D37" s="50"/>
      <c r="E37" s="50"/>
      <c r="F37" s="50"/>
      <c r="G37" s="50"/>
      <c r="H37" s="50"/>
      <c r="I37" s="50"/>
      <c r="J37" s="50"/>
      <c r="K37" s="50"/>
      <c r="L37" s="50"/>
      <c r="M37" s="50"/>
      <c r="N37" s="50"/>
      <c r="O37" s="50"/>
      <c r="P37" s="50"/>
      <c r="Q37" s="21">
        <f t="shared" si="0"/>
        <v>0</v>
      </c>
      <c r="R37" s="21">
        <f t="shared" si="1"/>
        <v>0</v>
      </c>
      <c r="S37" s="3"/>
    </row>
    <row r="38" spans="1:19" ht="27" thickBot="1" x14ac:dyDescent="0.3">
      <c r="A38" s="20" t="s">
        <v>44</v>
      </c>
      <c r="B38" s="38">
        <f t="shared" ref="B38:P38" si="3">SUM(B21:B37)</f>
        <v>0</v>
      </c>
      <c r="C38" s="26">
        <f t="shared" si="3"/>
        <v>0</v>
      </c>
      <c r="D38" s="26">
        <f t="shared" si="3"/>
        <v>0</v>
      </c>
      <c r="E38" s="26">
        <f t="shared" si="3"/>
        <v>0</v>
      </c>
      <c r="F38" s="26">
        <f t="shared" si="3"/>
        <v>0</v>
      </c>
      <c r="G38" s="26">
        <f t="shared" si="3"/>
        <v>0</v>
      </c>
      <c r="H38" s="26">
        <f t="shared" si="3"/>
        <v>0</v>
      </c>
      <c r="I38" s="26">
        <f t="shared" si="3"/>
        <v>0</v>
      </c>
      <c r="J38" s="26">
        <f t="shared" si="3"/>
        <v>0</v>
      </c>
      <c r="K38" s="26">
        <f t="shared" si="3"/>
        <v>0</v>
      </c>
      <c r="L38" s="26">
        <f t="shared" si="3"/>
        <v>0</v>
      </c>
      <c r="M38" s="26">
        <f t="shared" si="3"/>
        <v>0</v>
      </c>
      <c r="N38" s="26">
        <f t="shared" si="3"/>
        <v>0</v>
      </c>
      <c r="O38" s="26">
        <f t="shared" si="3"/>
        <v>0</v>
      </c>
      <c r="P38" s="26">
        <f t="shared" si="3"/>
        <v>0</v>
      </c>
      <c r="Q38" s="26">
        <f t="shared" si="0"/>
        <v>0</v>
      </c>
      <c r="R38" s="25">
        <f>+B38-Q38</f>
        <v>0</v>
      </c>
      <c r="S38" s="3"/>
    </row>
    <row r="39" spans="1:19" ht="26.4" x14ac:dyDescent="0.25">
      <c r="A39" s="20" t="s">
        <v>45</v>
      </c>
      <c r="B39" s="38">
        <f>-B4+B38</f>
        <v>0</v>
      </c>
      <c r="C39" s="26">
        <f t="shared" ref="C39:Q39" si="4">+C4-C38</f>
        <v>0</v>
      </c>
      <c r="D39" s="26">
        <f t="shared" si="4"/>
        <v>0</v>
      </c>
      <c r="E39" s="26">
        <f t="shared" si="4"/>
        <v>0</v>
      </c>
      <c r="F39" s="26">
        <f t="shared" si="4"/>
        <v>0</v>
      </c>
      <c r="G39" s="26">
        <f t="shared" si="4"/>
        <v>0</v>
      </c>
      <c r="H39" s="26">
        <f t="shared" si="4"/>
        <v>0</v>
      </c>
      <c r="I39" s="26">
        <f t="shared" si="4"/>
        <v>0</v>
      </c>
      <c r="J39" s="26">
        <f t="shared" si="4"/>
        <v>0</v>
      </c>
      <c r="K39" s="26">
        <f t="shared" si="4"/>
        <v>0</v>
      </c>
      <c r="L39" s="26">
        <f t="shared" si="4"/>
        <v>0</v>
      </c>
      <c r="M39" s="26">
        <f t="shared" si="4"/>
        <v>0</v>
      </c>
      <c r="N39" s="26">
        <f t="shared" si="4"/>
        <v>0</v>
      </c>
      <c r="O39" s="26">
        <f t="shared" si="4"/>
        <v>0</v>
      </c>
      <c r="P39" s="26">
        <f t="shared" si="4"/>
        <v>0</v>
      </c>
      <c r="Q39" s="26">
        <f t="shared" si="4"/>
        <v>0</v>
      </c>
      <c r="R39" s="26">
        <f>+R4+R38</f>
        <v>0</v>
      </c>
      <c r="S39" s="3"/>
    </row>
    <row r="40" spans="1:19" x14ac:dyDescent="0.25">
      <c r="A40" s="4"/>
      <c r="B40" s="39"/>
      <c r="C40" s="27"/>
      <c r="D40" s="27"/>
      <c r="E40" s="27"/>
      <c r="F40" s="27"/>
      <c r="G40" s="27"/>
      <c r="H40" s="27"/>
      <c r="I40" s="27"/>
      <c r="J40" s="27"/>
      <c r="K40" s="27"/>
      <c r="L40" s="27"/>
      <c r="M40" s="27"/>
      <c r="N40" s="27"/>
      <c r="O40" s="27"/>
      <c r="P40" s="27"/>
      <c r="Q40" s="27"/>
      <c r="R40" s="27"/>
      <c r="S40" s="3"/>
    </row>
    <row r="41" spans="1:19" ht="26.4" x14ac:dyDescent="0.25">
      <c r="A41" s="20" t="s">
        <v>15</v>
      </c>
      <c r="B41" s="35">
        <f>+'Monthly Budget'!B32</f>
        <v>0</v>
      </c>
      <c r="C41" s="35">
        <f>+'Monthly Budget'!C32</f>
        <v>0</v>
      </c>
      <c r="D41" s="35">
        <f>+'Monthly Budget'!D32</f>
        <v>0</v>
      </c>
      <c r="E41" s="35">
        <f>+'Monthly Budget'!E32</f>
        <v>0</v>
      </c>
      <c r="F41" s="35">
        <f>+'Monthly Budget'!F32</f>
        <v>0</v>
      </c>
      <c r="G41" s="35">
        <f>+'Monthly Budget'!G32</f>
        <v>0</v>
      </c>
      <c r="H41" s="35">
        <f>+'Monthly Budget'!H32</f>
        <v>0</v>
      </c>
      <c r="I41" s="35">
        <f>+'Monthly Budget'!I32</f>
        <v>0</v>
      </c>
      <c r="J41" s="35">
        <f>+'Monthly Budget'!J32</f>
        <v>0</v>
      </c>
      <c r="K41" s="35">
        <f>+'Monthly Budget'!K32</f>
        <v>0</v>
      </c>
      <c r="L41" s="35">
        <f>+'Monthly Budget'!L32</f>
        <v>0</v>
      </c>
      <c r="M41" s="35">
        <f>+'Monthly Budget'!M32</f>
        <v>0</v>
      </c>
      <c r="N41" s="35">
        <f>+'Monthly Budget'!N32</f>
        <v>0</v>
      </c>
      <c r="O41" s="35">
        <f>+'Monthly Budget'!O32</f>
        <v>0</v>
      </c>
      <c r="P41" s="35">
        <f>+'Monthly Budget'!P32</f>
        <v>0</v>
      </c>
      <c r="Q41" s="35">
        <f>+'Monthly Budget'!Q32</f>
        <v>0</v>
      </c>
      <c r="R41" s="35">
        <f>+'Monthly Budget'!R32</f>
        <v>0</v>
      </c>
      <c r="S41" s="3"/>
    </row>
    <row r="42" spans="1:19" ht="26.4" x14ac:dyDescent="0.25">
      <c r="A42" s="20" t="s">
        <v>46</v>
      </c>
      <c r="B42" s="35">
        <f>+'Actual Totals'!B34</f>
        <v>0</v>
      </c>
      <c r="C42" s="35">
        <f>+'Actual Totals'!C34</f>
        <v>0</v>
      </c>
      <c r="D42" s="35">
        <f>+'Actual Totals'!D34</f>
        <v>0</v>
      </c>
      <c r="E42" s="35">
        <f>+'Actual Totals'!E34</f>
        <v>0</v>
      </c>
      <c r="F42" s="35">
        <f>+'Actual Totals'!F34</f>
        <v>0</v>
      </c>
      <c r="G42" s="35">
        <f>+'Actual Totals'!G34</f>
        <v>0</v>
      </c>
      <c r="H42" s="35">
        <f>+'Actual Totals'!H34</f>
        <v>0</v>
      </c>
      <c r="I42" s="35">
        <f>+'Actual Totals'!I34</f>
        <v>0</v>
      </c>
      <c r="J42" s="35">
        <f>+'Actual Totals'!J34</f>
        <v>0</v>
      </c>
      <c r="K42" s="35">
        <f>+'Actual Totals'!K34</f>
        <v>0</v>
      </c>
      <c r="L42" s="35">
        <f>+'Actual Totals'!L34</f>
        <v>0</v>
      </c>
      <c r="M42" s="35">
        <f>+'Actual Totals'!M34</f>
        <v>0</v>
      </c>
      <c r="N42" s="35">
        <f>+'Actual Totals'!N34</f>
        <v>0</v>
      </c>
      <c r="O42" s="35">
        <f>+'Actual Totals'!O34</f>
        <v>0</v>
      </c>
      <c r="P42" s="35">
        <f>+'Actual Totals'!P34</f>
        <v>0</v>
      </c>
      <c r="Q42" s="35">
        <f>+'Actual Totals'!Q34</f>
        <v>0</v>
      </c>
      <c r="R42" s="35">
        <f>+'Actual Totals'!R34</f>
        <v>0</v>
      </c>
      <c r="S42" s="3"/>
    </row>
    <row r="43" spans="1:19" ht="26.4" x14ac:dyDescent="0.25">
      <c r="A43" s="20" t="s">
        <v>47</v>
      </c>
      <c r="B43" s="35">
        <f>-B41+B42</f>
        <v>0</v>
      </c>
      <c r="C43" s="35">
        <f t="shared" ref="C43:Q43" si="5">+C41-C42</f>
        <v>0</v>
      </c>
      <c r="D43" s="35">
        <f t="shared" si="5"/>
        <v>0</v>
      </c>
      <c r="E43" s="35">
        <f t="shared" si="5"/>
        <v>0</v>
      </c>
      <c r="F43" s="35">
        <f t="shared" si="5"/>
        <v>0</v>
      </c>
      <c r="G43" s="35">
        <f t="shared" si="5"/>
        <v>0</v>
      </c>
      <c r="H43" s="35">
        <f t="shared" si="5"/>
        <v>0</v>
      </c>
      <c r="I43" s="35">
        <f t="shared" si="5"/>
        <v>0</v>
      </c>
      <c r="J43" s="35">
        <f t="shared" si="5"/>
        <v>0</v>
      </c>
      <c r="K43" s="35">
        <f t="shared" si="5"/>
        <v>0</v>
      </c>
      <c r="L43" s="35">
        <f t="shared" si="5"/>
        <v>0</v>
      </c>
      <c r="M43" s="35">
        <f t="shared" si="5"/>
        <v>0</v>
      </c>
      <c r="N43" s="35">
        <f t="shared" si="5"/>
        <v>0</v>
      </c>
      <c r="O43" s="35">
        <f t="shared" si="5"/>
        <v>0</v>
      </c>
      <c r="P43" s="35">
        <f t="shared" si="5"/>
        <v>0</v>
      </c>
      <c r="Q43" s="35">
        <f t="shared" si="5"/>
        <v>0</v>
      </c>
      <c r="R43" s="35">
        <f>+R41+R42</f>
        <v>0</v>
      </c>
      <c r="S43" s="3"/>
    </row>
    <row r="44" spans="1:19" x14ac:dyDescent="0.25">
      <c r="A44" s="4"/>
      <c r="B44" s="35"/>
      <c r="S44" s="3"/>
    </row>
    <row r="45" spans="1:19" x14ac:dyDescent="0.25">
      <c r="A45" s="4"/>
      <c r="B45" s="4"/>
      <c r="C45" s="3"/>
      <c r="D45" s="3" t="s">
        <v>18</v>
      </c>
      <c r="E45" s="3"/>
      <c r="F45" s="3"/>
      <c r="G45" s="3"/>
      <c r="H45" s="4" t="s">
        <v>51</v>
      </c>
      <c r="I45" s="3"/>
      <c r="J45" s="3"/>
      <c r="K45" s="4"/>
      <c r="L45" s="4" t="s">
        <v>21</v>
      </c>
      <c r="M45" s="4"/>
      <c r="N45" s="3"/>
      <c r="O45" s="3"/>
      <c r="P45" s="3"/>
      <c r="Q45" s="3"/>
      <c r="R45" s="3"/>
      <c r="S45" s="3"/>
    </row>
    <row r="46" spans="1:19" x14ac:dyDescent="0.25">
      <c r="A46" s="20" t="s">
        <v>16</v>
      </c>
      <c r="B46" s="20"/>
      <c r="C46" s="28" t="s">
        <v>19</v>
      </c>
      <c r="D46" s="29"/>
      <c r="E46" s="30">
        <f>+B38</f>
        <v>0</v>
      </c>
      <c r="F46" s="3"/>
      <c r="G46" s="28" t="s">
        <v>19</v>
      </c>
      <c r="H46" s="29"/>
      <c r="I46" s="41">
        <f>+Oct!M46</f>
        <v>0</v>
      </c>
      <c r="J46" s="3"/>
      <c r="K46" s="42" t="s">
        <v>19</v>
      </c>
      <c r="L46" s="40"/>
      <c r="M46" s="41">
        <f>+B42</f>
        <v>0</v>
      </c>
      <c r="N46" s="3"/>
      <c r="O46" s="3"/>
      <c r="P46" s="3"/>
      <c r="Q46" s="3"/>
      <c r="R46" s="3"/>
      <c r="S46" s="3"/>
    </row>
    <row r="47" spans="1:19" ht="17.399999999999999" x14ac:dyDescent="0.3">
      <c r="A47" s="20" t="s">
        <v>17</v>
      </c>
      <c r="B47" s="20"/>
      <c r="C47" s="31" t="s">
        <v>20</v>
      </c>
      <c r="D47" s="3"/>
      <c r="E47" s="32">
        <f>+Q38</f>
        <v>0</v>
      </c>
      <c r="F47" s="19" t="s">
        <v>50</v>
      </c>
      <c r="G47" s="31" t="s">
        <v>20</v>
      </c>
      <c r="H47" s="3"/>
      <c r="I47" s="43">
        <f>+Oct!M47</f>
        <v>0</v>
      </c>
      <c r="J47" s="19" t="s">
        <v>49</v>
      </c>
      <c r="K47" s="45" t="s">
        <v>20</v>
      </c>
      <c r="L47" s="4"/>
      <c r="M47" s="43">
        <f>+Q42</f>
        <v>0</v>
      </c>
      <c r="N47" s="3"/>
      <c r="O47" s="3"/>
      <c r="P47" s="3"/>
      <c r="Q47" s="3"/>
      <c r="R47" s="3"/>
      <c r="S47" s="3"/>
    </row>
    <row r="48" spans="1:19" x14ac:dyDescent="0.25">
      <c r="A48" s="4"/>
      <c r="B48" s="4"/>
      <c r="C48" s="46" t="s">
        <v>53</v>
      </c>
      <c r="D48" s="33"/>
      <c r="E48" s="34">
        <f>+E46-E47</f>
        <v>0</v>
      </c>
      <c r="F48" s="3"/>
      <c r="G48" s="46" t="s">
        <v>53</v>
      </c>
      <c r="H48" s="33"/>
      <c r="I48" s="43">
        <f>+I46-I47</f>
        <v>0</v>
      </c>
      <c r="J48" s="3"/>
      <c r="K48" s="46" t="s">
        <v>53</v>
      </c>
      <c r="L48" s="44"/>
      <c r="M48" s="43">
        <f>+M46-M47</f>
        <v>0</v>
      </c>
      <c r="N48" s="3"/>
      <c r="O48" s="3"/>
      <c r="P48" s="3"/>
      <c r="Q48" s="3"/>
      <c r="R48" s="3"/>
      <c r="S48" s="3"/>
    </row>
    <row r="49" spans="1:19" x14ac:dyDescent="0.25">
      <c r="A49" s="4"/>
      <c r="B49" s="4"/>
      <c r="C49" s="3"/>
      <c r="D49" s="3"/>
      <c r="E49" s="3"/>
      <c r="F49" s="3"/>
      <c r="G49" s="3"/>
      <c r="H49" s="3"/>
      <c r="I49" s="3"/>
      <c r="J49" s="3"/>
      <c r="K49" s="3"/>
      <c r="L49" s="3"/>
      <c r="M49" s="3"/>
      <c r="N49" s="3"/>
      <c r="O49" s="3"/>
      <c r="P49" s="3"/>
      <c r="Q49" s="3"/>
      <c r="R49" s="3"/>
      <c r="S49" s="3"/>
    </row>
    <row r="50" spans="1:19" x14ac:dyDescent="0.25">
      <c r="A50" s="441" t="s">
        <v>296</v>
      </c>
      <c r="B50" s="4"/>
    </row>
    <row r="51" spans="1:19" x14ac:dyDescent="0.25">
      <c r="B51" s="4"/>
    </row>
  </sheetData>
  <sheetProtection algorithmName="SHA-512" hashValue="Xfae7RKzXilLJxvDKlfgX76rekBFmOuu/tQ9aLNccAyKNAarDDqZoBwPgdXM5m6jHqHM3hJ0RaPpFt9ZkmzrTg==" saltValue="BUwzpEpKsjpmKUqLu/UQrg==" spinCount="100000" sheet="1" objects="1" scenarios="1" formatCells="0" formatColumns="0" selectLockedCells="1"/>
  <phoneticPr fontId="2" type="noConversion"/>
  <printOptions gridLines="1"/>
  <pageMargins left="0.56000000000000005" right="0.51" top="1" bottom="1" header="0.5" footer="0.5"/>
  <pageSetup scale="56" orientation="landscape" horizontalDpi="300" verticalDpi="300" r:id="rId1"/>
  <headerFooter alignWithMargins="0">
    <oddHeader>&amp;C&amp;"Arial,Bold"&amp;12Monthly Budget</oddHeader>
    <oddFooter>&amp;L&amp;F
&amp;A&amp;R&amp;D &amp;T</oddFooter>
  </headerFooter>
  <colBreaks count="1" manualBreakCount="1">
    <brk id="10" max="47"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6" tint="0.59999389629810485"/>
    <pageSetUpPr fitToPage="1"/>
  </sheetPr>
  <dimension ref="A1:T51"/>
  <sheetViews>
    <sheetView zoomScale="90" zoomScaleNormal="90" zoomScalePageLayoutView="90" workbookViewId="0">
      <pane xSplit="1" ySplit="5" topLeftCell="B6" activePane="bottomRight" state="frozen"/>
      <selection activeCell="C42" sqref="C42"/>
      <selection pane="topRight" activeCell="C42" sqref="C42"/>
      <selection pane="bottomLeft" activeCell="C42" sqref="C42"/>
      <selection pane="bottomRight" activeCell="E9" sqref="E9"/>
    </sheetView>
  </sheetViews>
  <sheetFormatPr defaultColWidth="8.6640625" defaultRowHeight="13.2" x14ac:dyDescent="0.25"/>
  <cols>
    <col min="1" max="1" width="13.6640625" style="2" customWidth="1"/>
    <col min="2" max="2" width="16.33203125" customWidth="1"/>
    <col min="3" max="16" width="13.6640625" customWidth="1"/>
    <col min="17" max="17" width="15.6640625" customWidth="1"/>
    <col min="18" max="18" width="14.6640625" customWidth="1"/>
  </cols>
  <sheetData>
    <row r="1" spans="1:19" s="51" customFormat="1" ht="17.399999999999999" x14ac:dyDescent="0.3">
      <c r="A1" s="18" t="s">
        <v>1</v>
      </c>
      <c r="B1" s="18" t="s">
        <v>32</v>
      </c>
      <c r="C1" s="18" t="s">
        <v>3</v>
      </c>
      <c r="D1" s="18">
        <f>'Monthly Budget'!$F$3</f>
        <v>0</v>
      </c>
      <c r="R1" s="4" t="s">
        <v>18</v>
      </c>
    </row>
    <row r="2" spans="1:19" s="4" customFormat="1" x14ac:dyDescent="0.25">
      <c r="C2" s="4" t="s">
        <v>28</v>
      </c>
      <c r="J2" s="329" t="s">
        <v>280</v>
      </c>
      <c r="M2" s="4" t="s">
        <v>282</v>
      </c>
      <c r="P2" s="4" t="s">
        <v>278</v>
      </c>
      <c r="Q2" s="4" t="s">
        <v>22</v>
      </c>
      <c r="R2" s="4" t="s">
        <v>52</v>
      </c>
    </row>
    <row r="3" spans="1:19" s="4" customFormat="1" ht="13.8" thickBot="1" x14ac:dyDescent="0.3">
      <c r="A3" s="4" t="s">
        <v>4</v>
      </c>
      <c r="B3" s="4" t="s">
        <v>5</v>
      </c>
      <c r="C3" s="4" t="s">
        <v>29</v>
      </c>
      <c r="D3" s="4" t="s">
        <v>6</v>
      </c>
      <c r="E3" s="4" t="s">
        <v>7</v>
      </c>
      <c r="F3" s="4" t="s">
        <v>8</v>
      </c>
      <c r="G3" s="4" t="s">
        <v>26</v>
      </c>
      <c r="H3" s="4" t="s">
        <v>27</v>
      </c>
      <c r="I3" s="4" t="s">
        <v>9</v>
      </c>
      <c r="J3" s="4" t="s">
        <v>279</v>
      </c>
      <c r="K3" s="4" t="s">
        <v>10</v>
      </c>
      <c r="L3" s="4" t="s">
        <v>11</v>
      </c>
      <c r="M3" s="4" t="s">
        <v>274</v>
      </c>
      <c r="N3" s="4" t="s">
        <v>12</v>
      </c>
      <c r="O3" s="4" t="s">
        <v>30</v>
      </c>
      <c r="P3" s="4" t="s">
        <v>277</v>
      </c>
      <c r="Q3" s="4" t="s">
        <v>23</v>
      </c>
      <c r="R3" s="4" t="s">
        <v>25</v>
      </c>
    </row>
    <row r="4" spans="1:19" s="1" customFormat="1" ht="27" thickBot="1" x14ac:dyDescent="0.3">
      <c r="A4" s="20" t="s">
        <v>13</v>
      </c>
      <c r="B4" s="35">
        <f>+'Monthly Budget'!B18</f>
        <v>0</v>
      </c>
      <c r="C4" s="21">
        <f>+'Monthly Budget'!C18</f>
        <v>0</v>
      </c>
      <c r="D4" s="21">
        <f>+'Monthly Budget'!D18</f>
        <v>0</v>
      </c>
      <c r="E4" s="21">
        <f>+'Monthly Budget'!E18</f>
        <v>0</v>
      </c>
      <c r="F4" s="21">
        <f>+'Monthly Budget'!F18</f>
        <v>0</v>
      </c>
      <c r="G4" s="21">
        <f>+'Monthly Budget'!G18</f>
        <v>0</v>
      </c>
      <c r="H4" s="21">
        <f>+'Monthly Budget'!H18</f>
        <v>0</v>
      </c>
      <c r="I4" s="21">
        <f>+'Monthly Budget'!I18</f>
        <v>0</v>
      </c>
      <c r="J4" s="21">
        <f>+'Monthly Budget'!J18</f>
        <v>0</v>
      </c>
      <c r="K4" s="21">
        <f>+'Monthly Budget'!K18</f>
        <v>0</v>
      </c>
      <c r="L4" s="21">
        <f>+'Monthly Budget'!L18</f>
        <v>0</v>
      </c>
      <c r="M4" s="21">
        <f>+'Monthly Budget'!M18</f>
        <v>0</v>
      </c>
      <c r="N4" s="21">
        <f>+'Monthly Budget'!N18</f>
        <v>0</v>
      </c>
      <c r="O4" s="21">
        <f>+'Monthly Budget'!O18</f>
        <v>0</v>
      </c>
      <c r="P4" s="21">
        <f>+'Monthly Budget'!P18</f>
        <v>0</v>
      </c>
      <c r="Q4" s="21">
        <f>SUM(C4:P4)</f>
        <v>0</v>
      </c>
      <c r="R4" s="47">
        <f>+B4-Q4</f>
        <v>0</v>
      </c>
      <c r="S4" s="21"/>
    </row>
    <row r="5" spans="1:19" x14ac:dyDescent="0.25">
      <c r="A5" s="4" t="s">
        <v>0</v>
      </c>
      <c r="B5" s="36"/>
      <c r="C5" s="22"/>
      <c r="D5" s="22"/>
      <c r="E5" s="22"/>
      <c r="F5" s="22"/>
      <c r="G5" s="22"/>
      <c r="H5" s="22"/>
      <c r="I5" s="22"/>
      <c r="J5" s="22"/>
      <c r="K5" s="22"/>
      <c r="L5" s="22"/>
      <c r="M5" s="22"/>
      <c r="N5" s="22"/>
      <c r="O5" s="22"/>
      <c r="P5" s="22"/>
      <c r="Q5" s="22"/>
      <c r="R5" s="22"/>
      <c r="S5" s="3"/>
    </row>
    <row r="6" spans="1:19" x14ac:dyDescent="0.25">
      <c r="A6" s="4">
        <v>1</v>
      </c>
      <c r="B6" s="56"/>
      <c r="C6" s="48"/>
      <c r="D6" s="48"/>
      <c r="E6" s="48"/>
      <c r="F6" s="48"/>
      <c r="G6" s="48"/>
      <c r="H6" s="48"/>
      <c r="I6" s="48"/>
      <c r="J6" s="48"/>
      <c r="K6" s="48"/>
      <c r="L6" s="48"/>
      <c r="M6" s="48"/>
      <c r="N6" s="48"/>
      <c r="O6" s="48"/>
      <c r="P6" s="48"/>
      <c r="Q6" s="21">
        <f t="shared" ref="Q6:Q38" si="0">SUM(C6:P6)</f>
        <v>0</v>
      </c>
      <c r="R6" s="21">
        <f>+B6-Q6</f>
        <v>0</v>
      </c>
      <c r="S6" s="3"/>
    </row>
    <row r="7" spans="1:19" x14ac:dyDescent="0.25">
      <c r="A7" s="4">
        <v>2</v>
      </c>
      <c r="B7" s="56"/>
      <c r="C7" s="48"/>
      <c r="D7" s="48"/>
      <c r="E7" s="48"/>
      <c r="F7" s="48"/>
      <c r="G7" s="48"/>
      <c r="H7" s="48"/>
      <c r="I7" s="48"/>
      <c r="J7" s="48"/>
      <c r="K7" s="48"/>
      <c r="L7" s="48"/>
      <c r="M7" s="48"/>
      <c r="N7" s="48"/>
      <c r="O7" s="48"/>
      <c r="P7" s="48"/>
      <c r="Q7" s="21">
        <f t="shared" si="0"/>
        <v>0</v>
      </c>
      <c r="R7" s="21">
        <f>+B7-Q7+R6</f>
        <v>0</v>
      </c>
      <c r="S7" s="3"/>
    </row>
    <row r="8" spans="1:19" x14ac:dyDescent="0.25">
      <c r="A8" s="4">
        <v>3</v>
      </c>
      <c r="B8" s="56"/>
      <c r="C8" s="48"/>
      <c r="D8" s="48"/>
      <c r="E8" s="48"/>
      <c r="F8" s="48"/>
      <c r="G8" s="48"/>
      <c r="H8" s="48"/>
      <c r="I8" s="48"/>
      <c r="J8" s="48"/>
      <c r="K8" s="48"/>
      <c r="L8" s="48"/>
      <c r="M8" s="48"/>
      <c r="N8" s="48"/>
      <c r="O8" s="48"/>
      <c r="P8" s="48"/>
      <c r="Q8" s="21">
        <f t="shared" si="0"/>
        <v>0</v>
      </c>
      <c r="R8" s="21">
        <f t="shared" ref="R8:R37" si="1">+B8-Q8+R7</f>
        <v>0</v>
      </c>
      <c r="S8" s="3"/>
    </row>
    <row r="9" spans="1:19" x14ac:dyDescent="0.25">
      <c r="A9" s="4">
        <v>4</v>
      </c>
      <c r="B9" s="56"/>
      <c r="C9" s="48"/>
      <c r="D9" s="48"/>
      <c r="E9" s="451"/>
      <c r="F9" s="48"/>
      <c r="G9" s="48"/>
      <c r="H9" s="48"/>
      <c r="I9" s="48"/>
      <c r="J9" s="48"/>
      <c r="K9" s="48"/>
      <c r="L9" s="48"/>
      <c r="M9" s="48"/>
      <c r="N9" s="48"/>
      <c r="O9" s="48"/>
      <c r="P9" s="48"/>
      <c r="Q9" s="21">
        <f t="shared" si="0"/>
        <v>0</v>
      </c>
      <c r="R9" s="21">
        <f t="shared" si="1"/>
        <v>0</v>
      </c>
      <c r="S9" s="3"/>
    </row>
    <row r="10" spans="1:19" x14ac:dyDescent="0.25">
      <c r="A10" s="4">
        <v>5</v>
      </c>
      <c r="B10" s="56"/>
      <c r="C10" s="48"/>
      <c r="D10" s="48"/>
      <c r="E10" s="48"/>
      <c r="F10" s="49"/>
      <c r="G10" s="48"/>
      <c r="H10" s="48"/>
      <c r="I10" s="48"/>
      <c r="J10" s="48"/>
      <c r="K10" s="48"/>
      <c r="L10" s="48"/>
      <c r="M10" s="48"/>
      <c r="N10" s="48"/>
      <c r="O10" s="48"/>
      <c r="P10" s="48"/>
      <c r="Q10" s="21">
        <f t="shared" si="0"/>
        <v>0</v>
      </c>
      <c r="R10" s="21">
        <f t="shared" si="1"/>
        <v>0</v>
      </c>
      <c r="S10" s="3"/>
    </row>
    <row r="11" spans="1:19" x14ac:dyDescent="0.25">
      <c r="A11" s="4">
        <v>6</v>
      </c>
      <c r="B11" s="56"/>
      <c r="C11" s="48"/>
      <c r="D11" s="48"/>
      <c r="E11" s="49"/>
      <c r="F11" s="48"/>
      <c r="G11" s="48"/>
      <c r="H11" s="48"/>
      <c r="I11" s="48"/>
      <c r="J11" s="48"/>
      <c r="K11" s="48"/>
      <c r="L11" s="48"/>
      <c r="M11" s="48"/>
      <c r="N11" s="48"/>
      <c r="O11" s="48"/>
      <c r="P11" s="48"/>
      <c r="Q11" s="21">
        <f t="shared" si="0"/>
        <v>0</v>
      </c>
      <c r="R11" s="21">
        <f t="shared" si="1"/>
        <v>0</v>
      </c>
      <c r="S11" s="3"/>
    </row>
    <row r="12" spans="1:19" x14ac:dyDescent="0.25">
      <c r="A12" s="4">
        <v>7</v>
      </c>
      <c r="B12" s="56"/>
      <c r="C12" s="48"/>
      <c r="D12" s="48"/>
      <c r="E12" s="48"/>
      <c r="F12" s="48"/>
      <c r="G12" s="48"/>
      <c r="H12" s="48"/>
      <c r="I12" s="48"/>
      <c r="J12" s="48"/>
      <c r="K12" s="48"/>
      <c r="L12" s="48"/>
      <c r="M12" s="48"/>
      <c r="N12" s="48"/>
      <c r="O12" s="48"/>
      <c r="P12" s="48"/>
      <c r="Q12" s="21">
        <f t="shared" si="0"/>
        <v>0</v>
      </c>
      <c r="R12" s="21">
        <f t="shared" si="1"/>
        <v>0</v>
      </c>
      <c r="S12" s="3"/>
    </row>
    <row r="13" spans="1:19" x14ac:dyDescent="0.25">
      <c r="A13" s="4">
        <v>8</v>
      </c>
      <c r="B13" s="56"/>
      <c r="C13" s="48"/>
      <c r="D13" s="48"/>
      <c r="E13" s="48"/>
      <c r="F13" s="48"/>
      <c r="G13" s="48"/>
      <c r="H13" s="48"/>
      <c r="I13" s="48"/>
      <c r="J13" s="48"/>
      <c r="K13" s="48"/>
      <c r="L13" s="48"/>
      <c r="M13" s="48"/>
      <c r="N13" s="48"/>
      <c r="O13" s="48"/>
      <c r="P13" s="48"/>
      <c r="Q13" s="21">
        <f t="shared" si="0"/>
        <v>0</v>
      </c>
      <c r="R13" s="21">
        <f t="shared" si="1"/>
        <v>0</v>
      </c>
      <c r="S13" s="3"/>
    </row>
    <row r="14" spans="1:19" x14ac:dyDescent="0.25">
      <c r="A14" s="4">
        <v>9</v>
      </c>
      <c r="B14" s="56"/>
      <c r="C14" s="48"/>
      <c r="D14" s="48"/>
      <c r="E14" s="48"/>
      <c r="F14" s="48"/>
      <c r="G14" s="48"/>
      <c r="H14" s="49"/>
      <c r="I14" s="48"/>
      <c r="J14" s="48"/>
      <c r="K14" s="48"/>
      <c r="L14" s="48"/>
      <c r="M14" s="48"/>
      <c r="N14" s="48"/>
      <c r="O14" s="48"/>
      <c r="P14" s="48"/>
      <c r="Q14" s="21">
        <f t="shared" si="0"/>
        <v>0</v>
      </c>
      <c r="R14" s="21">
        <f t="shared" si="1"/>
        <v>0</v>
      </c>
      <c r="S14" s="3"/>
    </row>
    <row r="15" spans="1:19" x14ac:dyDescent="0.25">
      <c r="A15" s="4">
        <v>10</v>
      </c>
      <c r="B15" s="56"/>
      <c r="C15" s="48"/>
      <c r="D15" s="48"/>
      <c r="E15" s="48"/>
      <c r="F15" s="48"/>
      <c r="G15" s="48"/>
      <c r="H15" s="49"/>
      <c r="I15" s="48"/>
      <c r="J15" s="48"/>
      <c r="K15" s="48"/>
      <c r="L15" s="48"/>
      <c r="M15" s="48"/>
      <c r="N15" s="48"/>
      <c r="O15" s="48"/>
      <c r="P15" s="48"/>
      <c r="Q15" s="21">
        <f t="shared" si="0"/>
        <v>0</v>
      </c>
      <c r="R15" s="21">
        <f t="shared" si="1"/>
        <v>0</v>
      </c>
      <c r="S15" s="3"/>
    </row>
    <row r="16" spans="1:19" x14ac:dyDescent="0.25">
      <c r="A16" s="4">
        <v>11</v>
      </c>
      <c r="B16" s="56"/>
      <c r="C16" s="48"/>
      <c r="D16" s="48"/>
      <c r="E16" s="48"/>
      <c r="F16" s="48"/>
      <c r="G16" s="48"/>
      <c r="H16" s="48"/>
      <c r="I16" s="48"/>
      <c r="J16" s="48"/>
      <c r="K16" s="48"/>
      <c r="L16" s="48"/>
      <c r="M16" s="48"/>
      <c r="N16" s="48"/>
      <c r="O16" s="48"/>
      <c r="P16" s="48"/>
      <c r="Q16" s="21">
        <f t="shared" si="0"/>
        <v>0</v>
      </c>
      <c r="R16" s="21">
        <f t="shared" si="1"/>
        <v>0</v>
      </c>
      <c r="S16" s="3"/>
    </row>
    <row r="17" spans="1:20" x14ac:dyDescent="0.25">
      <c r="A17" s="4">
        <v>12</v>
      </c>
      <c r="B17" s="56"/>
      <c r="C17" s="48"/>
      <c r="D17" s="48"/>
      <c r="E17" s="48"/>
      <c r="F17" s="48"/>
      <c r="G17" s="48"/>
      <c r="H17" s="48"/>
      <c r="I17" s="48"/>
      <c r="J17" s="48"/>
      <c r="K17" s="48"/>
      <c r="L17" s="48"/>
      <c r="M17" s="48"/>
      <c r="N17" s="48"/>
      <c r="O17" s="48"/>
      <c r="P17" s="48"/>
      <c r="Q17" s="21">
        <f t="shared" si="0"/>
        <v>0</v>
      </c>
      <c r="R17" s="21">
        <f t="shared" si="1"/>
        <v>0</v>
      </c>
      <c r="S17" s="3"/>
    </row>
    <row r="18" spans="1:20" x14ac:dyDescent="0.25">
      <c r="A18" s="4">
        <v>13</v>
      </c>
      <c r="B18" s="56"/>
      <c r="C18" s="48"/>
      <c r="D18" s="48"/>
      <c r="E18" s="48"/>
      <c r="F18" s="48"/>
      <c r="G18" s="48"/>
      <c r="H18" s="48"/>
      <c r="I18" s="48"/>
      <c r="J18" s="48"/>
      <c r="K18" s="48"/>
      <c r="L18" s="48"/>
      <c r="M18" s="48"/>
      <c r="N18" s="48"/>
      <c r="O18" s="48"/>
      <c r="P18" s="48"/>
      <c r="Q18" s="21">
        <f t="shared" si="0"/>
        <v>0</v>
      </c>
      <c r="R18" s="21">
        <f t="shared" si="1"/>
        <v>0</v>
      </c>
      <c r="S18" s="3"/>
    </row>
    <row r="19" spans="1:20" x14ac:dyDescent="0.25">
      <c r="A19" s="4">
        <v>14</v>
      </c>
      <c r="B19" s="56"/>
      <c r="C19" s="48"/>
      <c r="D19" s="48"/>
      <c r="E19" s="48"/>
      <c r="F19" s="48"/>
      <c r="G19" s="48"/>
      <c r="H19" s="48"/>
      <c r="I19" s="48"/>
      <c r="J19" s="48"/>
      <c r="K19" s="48"/>
      <c r="L19" s="48"/>
      <c r="M19" s="48"/>
      <c r="N19" s="48"/>
      <c r="O19" s="48"/>
      <c r="P19" s="48"/>
      <c r="Q19" s="21">
        <f t="shared" si="0"/>
        <v>0</v>
      </c>
      <c r="R19" s="21">
        <f t="shared" si="1"/>
        <v>0</v>
      </c>
      <c r="S19" s="3"/>
    </row>
    <row r="20" spans="1:20" ht="13.8" thickBot="1" x14ac:dyDescent="0.3">
      <c r="A20" s="4">
        <v>15</v>
      </c>
      <c r="B20" s="56"/>
      <c r="C20" s="48"/>
      <c r="D20" s="48"/>
      <c r="E20" s="48"/>
      <c r="F20" s="48"/>
      <c r="G20" s="48"/>
      <c r="H20" s="48"/>
      <c r="I20" s="48"/>
      <c r="J20" s="48"/>
      <c r="K20" s="48"/>
      <c r="L20" s="48"/>
      <c r="M20" s="48"/>
      <c r="N20" s="48"/>
      <c r="O20" s="48"/>
      <c r="P20" s="48"/>
      <c r="Q20" s="21">
        <f t="shared" si="0"/>
        <v>0</v>
      </c>
      <c r="R20" s="21">
        <f t="shared" si="1"/>
        <v>0</v>
      </c>
      <c r="S20" s="3"/>
    </row>
    <row r="21" spans="1:20" s="1" customFormat="1" ht="27" thickBot="1" x14ac:dyDescent="0.3">
      <c r="A21" s="23" t="s">
        <v>14</v>
      </c>
      <c r="B21" s="37">
        <f t="shared" ref="B21:P21" si="2">SUM(B6:B20)</f>
        <v>0</v>
      </c>
      <c r="C21" s="24">
        <f t="shared" si="2"/>
        <v>0</v>
      </c>
      <c r="D21" s="24">
        <f t="shared" si="2"/>
        <v>0</v>
      </c>
      <c r="E21" s="24">
        <f t="shared" si="2"/>
        <v>0</v>
      </c>
      <c r="F21" s="24">
        <f t="shared" si="2"/>
        <v>0</v>
      </c>
      <c r="G21" s="24">
        <f t="shared" si="2"/>
        <v>0</v>
      </c>
      <c r="H21" s="24">
        <f t="shared" si="2"/>
        <v>0</v>
      </c>
      <c r="I21" s="24">
        <f t="shared" si="2"/>
        <v>0</v>
      </c>
      <c r="J21" s="24">
        <f t="shared" si="2"/>
        <v>0</v>
      </c>
      <c r="K21" s="24">
        <f t="shared" si="2"/>
        <v>0</v>
      </c>
      <c r="L21" s="24">
        <f t="shared" si="2"/>
        <v>0</v>
      </c>
      <c r="M21" s="24">
        <f t="shared" si="2"/>
        <v>0</v>
      </c>
      <c r="N21" s="24">
        <f t="shared" si="2"/>
        <v>0</v>
      </c>
      <c r="O21" s="24">
        <f t="shared" si="2"/>
        <v>0</v>
      </c>
      <c r="P21" s="24">
        <f t="shared" si="2"/>
        <v>0</v>
      </c>
      <c r="Q21" s="24">
        <f t="shared" si="0"/>
        <v>0</v>
      </c>
      <c r="R21" s="25">
        <f>+B21-Q21</f>
        <v>0</v>
      </c>
      <c r="S21" s="21"/>
      <c r="T21"/>
    </row>
    <row r="22" spans="1:20" x14ac:dyDescent="0.25">
      <c r="A22" s="4">
        <v>16</v>
      </c>
      <c r="B22" s="56"/>
      <c r="C22" s="48"/>
      <c r="D22" s="48"/>
      <c r="E22" s="48"/>
      <c r="F22" s="48"/>
      <c r="G22" s="48"/>
      <c r="H22" s="48"/>
      <c r="I22" s="48"/>
      <c r="J22" s="48"/>
      <c r="K22" s="48"/>
      <c r="L22" s="48"/>
      <c r="M22" s="48"/>
      <c r="N22" s="48"/>
      <c r="O22" s="48"/>
      <c r="P22" s="48"/>
      <c r="Q22" s="21">
        <f t="shared" si="0"/>
        <v>0</v>
      </c>
      <c r="R22" s="21">
        <f t="shared" si="1"/>
        <v>0</v>
      </c>
      <c r="S22" s="3"/>
    </row>
    <row r="23" spans="1:20" x14ac:dyDescent="0.25">
      <c r="A23" s="4">
        <v>17</v>
      </c>
      <c r="B23" s="56"/>
      <c r="C23" s="48"/>
      <c r="D23" s="48"/>
      <c r="E23" s="48"/>
      <c r="F23" s="48"/>
      <c r="G23" s="48"/>
      <c r="H23" s="48"/>
      <c r="I23" s="48"/>
      <c r="J23" s="48"/>
      <c r="K23" s="48"/>
      <c r="L23" s="48"/>
      <c r="M23" s="48"/>
      <c r="N23" s="48"/>
      <c r="O23" s="48"/>
      <c r="P23" s="48"/>
      <c r="Q23" s="21">
        <f t="shared" si="0"/>
        <v>0</v>
      </c>
      <c r="R23" s="21">
        <f t="shared" si="1"/>
        <v>0</v>
      </c>
      <c r="S23" s="3"/>
    </row>
    <row r="24" spans="1:20" x14ac:dyDescent="0.25">
      <c r="A24" s="4">
        <v>18</v>
      </c>
      <c r="B24" s="56"/>
      <c r="C24" s="48"/>
      <c r="D24" s="48"/>
      <c r="E24" s="48"/>
      <c r="F24" s="48"/>
      <c r="G24" s="48"/>
      <c r="H24" s="48"/>
      <c r="I24" s="48"/>
      <c r="J24" s="48"/>
      <c r="K24" s="48"/>
      <c r="L24" s="48"/>
      <c r="M24" s="48"/>
      <c r="N24" s="48"/>
      <c r="O24" s="48"/>
      <c r="P24" s="48"/>
      <c r="Q24" s="21">
        <f t="shared" si="0"/>
        <v>0</v>
      </c>
      <c r="R24" s="21">
        <f t="shared" si="1"/>
        <v>0</v>
      </c>
      <c r="S24" s="3"/>
    </row>
    <row r="25" spans="1:20" x14ac:dyDescent="0.25">
      <c r="A25" s="4">
        <v>19</v>
      </c>
      <c r="B25" s="56"/>
      <c r="C25" s="48"/>
      <c r="D25" s="48"/>
      <c r="E25" s="48"/>
      <c r="F25" s="48"/>
      <c r="G25" s="48"/>
      <c r="H25" s="48"/>
      <c r="I25" s="48"/>
      <c r="J25" s="48"/>
      <c r="K25" s="48"/>
      <c r="L25" s="48"/>
      <c r="M25" s="48"/>
      <c r="N25" s="48"/>
      <c r="O25" s="48"/>
      <c r="P25" s="48"/>
      <c r="Q25" s="21">
        <f t="shared" si="0"/>
        <v>0</v>
      </c>
      <c r="R25" s="21">
        <f t="shared" si="1"/>
        <v>0</v>
      </c>
      <c r="S25" s="3"/>
    </row>
    <row r="26" spans="1:20" x14ac:dyDescent="0.25">
      <c r="A26" s="4">
        <v>20</v>
      </c>
      <c r="B26" s="56"/>
      <c r="C26" s="48"/>
      <c r="D26" s="48"/>
      <c r="E26" s="48"/>
      <c r="F26" s="48"/>
      <c r="G26" s="48"/>
      <c r="H26" s="48"/>
      <c r="I26" s="48"/>
      <c r="J26" s="48"/>
      <c r="K26" s="48"/>
      <c r="L26" s="48"/>
      <c r="M26" s="48"/>
      <c r="N26" s="48"/>
      <c r="O26" s="48"/>
      <c r="P26" s="48"/>
      <c r="Q26" s="21">
        <f t="shared" si="0"/>
        <v>0</v>
      </c>
      <c r="R26" s="21">
        <f t="shared" si="1"/>
        <v>0</v>
      </c>
      <c r="S26" s="3"/>
    </row>
    <row r="27" spans="1:20" x14ac:dyDescent="0.25">
      <c r="A27" s="4">
        <v>21</v>
      </c>
      <c r="B27" s="56"/>
      <c r="C27" s="48"/>
      <c r="D27" s="48"/>
      <c r="E27" s="48"/>
      <c r="F27" s="48"/>
      <c r="G27" s="48"/>
      <c r="H27" s="48"/>
      <c r="I27" s="48"/>
      <c r="J27" s="48"/>
      <c r="K27" s="48"/>
      <c r="L27" s="48"/>
      <c r="M27" s="48"/>
      <c r="N27" s="48"/>
      <c r="O27" s="48"/>
      <c r="P27" s="48"/>
      <c r="Q27" s="21">
        <f t="shared" si="0"/>
        <v>0</v>
      </c>
      <c r="R27" s="21">
        <f t="shared" si="1"/>
        <v>0</v>
      </c>
      <c r="S27" s="3"/>
    </row>
    <row r="28" spans="1:20" x14ac:dyDescent="0.25">
      <c r="A28" s="4">
        <v>22</v>
      </c>
      <c r="B28" s="56"/>
      <c r="C28" s="48"/>
      <c r="D28" s="48"/>
      <c r="E28" s="48"/>
      <c r="F28" s="48"/>
      <c r="G28" s="48"/>
      <c r="H28" s="48"/>
      <c r="I28" s="48"/>
      <c r="J28" s="48"/>
      <c r="K28" s="48"/>
      <c r="L28" s="48"/>
      <c r="M28" s="48"/>
      <c r="N28" s="48"/>
      <c r="O28" s="48"/>
      <c r="P28" s="48"/>
      <c r="Q28" s="21">
        <f t="shared" si="0"/>
        <v>0</v>
      </c>
      <c r="R28" s="21">
        <f t="shared" si="1"/>
        <v>0</v>
      </c>
      <c r="S28" s="3"/>
    </row>
    <row r="29" spans="1:20" x14ac:dyDescent="0.25">
      <c r="A29" s="4">
        <v>23</v>
      </c>
      <c r="B29" s="56"/>
      <c r="C29" s="48"/>
      <c r="D29" s="48"/>
      <c r="E29" s="48"/>
      <c r="F29" s="48"/>
      <c r="G29" s="48"/>
      <c r="H29" s="48"/>
      <c r="I29" s="48"/>
      <c r="J29" s="48"/>
      <c r="K29" s="48"/>
      <c r="L29" s="48"/>
      <c r="M29" s="48"/>
      <c r="N29" s="48"/>
      <c r="O29" s="48"/>
      <c r="P29" s="48"/>
      <c r="Q29" s="21">
        <f t="shared" si="0"/>
        <v>0</v>
      </c>
      <c r="R29" s="21">
        <f t="shared" si="1"/>
        <v>0</v>
      </c>
      <c r="S29" s="3"/>
    </row>
    <row r="30" spans="1:20" x14ac:dyDescent="0.25">
      <c r="A30" s="4">
        <v>24</v>
      </c>
      <c r="B30" s="56"/>
      <c r="C30" s="48"/>
      <c r="D30" s="48"/>
      <c r="E30" s="48"/>
      <c r="F30" s="48"/>
      <c r="G30" s="48"/>
      <c r="H30" s="48"/>
      <c r="I30" s="48"/>
      <c r="J30" s="48"/>
      <c r="K30" s="48"/>
      <c r="L30" s="48"/>
      <c r="M30" s="48"/>
      <c r="N30" s="48"/>
      <c r="O30" s="48"/>
      <c r="P30" s="48"/>
      <c r="Q30" s="21">
        <f t="shared" si="0"/>
        <v>0</v>
      </c>
      <c r="R30" s="21">
        <f t="shared" si="1"/>
        <v>0</v>
      </c>
      <c r="S30" s="3"/>
    </row>
    <row r="31" spans="1:20" x14ac:dyDescent="0.25">
      <c r="A31" s="4">
        <v>25</v>
      </c>
      <c r="B31" s="56"/>
      <c r="C31" s="48"/>
      <c r="D31" s="48"/>
      <c r="E31" s="48"/>
      <c r="F31" s="48"/>
      <c r="G31" s="48"/>
      <c r="H31" s="48"/>
      <c r="I31" s="48"/>
      <c r="J31" s="48"/>
      <c r="K31" s="48"/>
      <c r="L31" s="48"/>
      <c r="M31" s="48"/>
      <c r="N31" s="48"/>
      <c r="O31" s="48"/>
      <c r="P31" s="48"/>
      <c r="Q31" s="21">
        <f t="shared" si="0"/>
        <v>0</v>
      </c>
      <c r="R31" s="21">
        <f t="shared" si="1"/>
        <v>0</v>
      </c>
      <c r="S31" s="3"/>
    </row>
    <row r="32" spans="1:20" x14ac:dyDescent="0.25">
      <c r="A32" s="4">
        <v>26</v>
      </c>
      <c r="B32" s="56"/>
      <c r="C32" s="48"/>
      <c r="D32" s="48"/>
      <c r="E32" s="48"/>
      <c r="F32" s="48"/>
      <c r="G32" s="48"/>
      <c r="H32" s="48"/>
      <c r="I32" s="48"/>
      <c r="J32" s="48"/>
      <c r="K32" s="48"/>
      <c r="L32" s="48"/>
      <c r="M32" s="48"/>
      <c r="N32" s="48"/>
      <c r="O32" s="48"/>
      <c r="P32" s="48"/>
      <c r="Q32" s="21">
        <f t="shared" si="0"/>
        <v>0</v>
      </c>
      <c r="R32" s="21">
        <f t="shared" si="1"/>
        <v>0</v>
      </c>
      <c r="S32" s="3"/>
    </row>
    <row r="33" spans="1:19" x14ac:dyDescent="0.25">
      <c r="A33" s="4">
        <v>27</v>
      </c>
      <c r="B33" s="56"/>
      <c r="C33" s="48"/>
      <c r="D33" s="48"/>
      <c r="E33" s="48"/>
      <c r="F33" s="48"/>
      <c r="G33" s="48"/>
      <c r="H33" s="48"/>
      <c r="I33" s="48"/>
      <c r="J33" s="48"/>
      <c r="K33" s="48"/>
      <c r="L33" s="48"/>
      <c r="M33" s="48"/>
      <c r="N33" s="48"/>
      <c r="O33" s="48"/>
      <c r="P33" s="48"/>
      <c r="Q33" s="21">
        <f t="shared" si="0"/>
        <v>0</v>
      </c>
      <c r="R33" s="21">
        <f t="shared" si="1"/>
        <v>0</v>
      </c>
      <c r="S33" s="3"/>
    </row>
    <row r="34" spans="1:19" x14ac:dyDescent="0.25">
      <c r="A34" s="4">
        <v>28</v>
      </c>
      <c r="B34" s="56"/>
      <c r="C34" s="48"/>
      <c r="D34" s="48"/>
      <c r="E34" s="48"/>
      <c r="F34" s="48"/>
      <c r="G34" s="48"/>
      <c r="H34" s="48"/>
      <c r="I34" s="48"/>
      <c r="J34" s="48"/>
      <c r="K34" s="48"/>
      <c r="L34" s="48"/>
      <c r="M34" s="48"/>
      <c r="N34" s="48"/>
      <c r="O34" s="48"/>
      <c r="P34" s="48"/>
      <c r="Q34" s="21">
        <f t="shared" si="0"/>
        <v>0</v>
      </c>
      <c r="R34" s="21">
        <f t="shared" si="1"/>
        <v>0</v>
      </c>
      <c r="S34" s="3"/>
    </row>
    <row r="35" spans="1:19" x14ac:dyDescent="0.25">
      <c r="A35" s="4">
        <v>29</v>
      </c>
      <c r="B35" s="56"/>
      <c r="C35" s="48"/>
      <c r="D35" s="48"/>
      <c r="E35" s="48"/>
      <c r="F35" s="48"/>
      <c r="G35" s="48"/>
      <c r="H35" s="48"/>
      <c r="I35" s="48"/>
      <c r="J35" s="48"/>
      <c r="K35" s="48"/>
      <c r="L35" s="48"/>
      <c r="M35" s="48"/>
      <c r="N35" s="48"/>
      <c r="O35" s="48"/>
      <c r="P35" s="48"/>
      <c r="Q35" s="21">
        <f t="shared" si="0"/>
        <v>0</v>
      </c>
      <c r="R35" s="21">
        <f t="shared" si="1"/>
        <v>0</v>
      </c>
      <c r="S35" s="3"/>
    </row>
    <row r="36" spans="1:19" x14ac:dyDescent="0.25">
      <c r="A36" s="4">
        <v>30</v>
      </c>
      <c r="B36" s="56"/>
      <c r="C36" s="48"/>
      <c r="D36" s="48"/>
      <c r="E36" s="48"/>
      <c r="F36" s="48"/>
      <c r="G36" s="48"/>
      <c r="H36" s="48"/>
      <c r="I36" s="48"/>
      <c r="J36" s="48"/>
      <c r="K36" s="48"/>
      <c r="L36" s="48"/>
      <c r="M36" s="48"/>
      <c r="N36" s="48"/>
      <c r="O36" s="48"/>
      <c r="P36" s="48"/>
      <c r="Q36" s="21">
        <f t="shared" si="0"/>
        <v>0</v>
      </c>
      <c r="R36" s="21">
        <f t="shared" si="1"/>
        <v>0</v>
      </c>
      <c r="S36" s="3"/>
    </row>
    <row r="37" spans="1:19" ht="13.8" thickBot="1" x14ac:dyDescent="0.3">
      <c r="A37" s="4">
        <v>31</v>
      </c>
      <c r="B37" s="57"/>
      <c r="C37" s="50"/>
      <c r="D37" s="50"/>
      <c r="E37" s="50"/>
      <c r="F37" s="50"/>
      <c r="G37" s="50"/>
      <c r="H37" s="50"/>
      <c r="I37" s="50"/>
      <c r="J37" s="50"/>
      <c r="K37" s="50"/>
      <c r="L37" s="50"/>
      <c r="M37" s="50"/>
      <c r="N37" s="50"/>
      <c r="O37" s="50"/>
      <c r="P37" s="50"/>
      <c r="Q37" s="21">
        <f t="shared" si="0"/>
        <v>0</v>
      </c>
      <c r="R37" s="21">
        <f t="shared" si="1"/>
        <v>0</v>
      </c>
      <c r="S37" s="3"/>
    </row>
    <row r="38" spans="1:19" ht="27" thickBot="1" x14ac:dyDescent="0.3">
      <c r="A38" s="20" t="s">
        <v>44</v>
      </c>
      <c r="B38" s="38">
        <f t="shared" ref="B38:P38" si="3">SUM(B21:B37)</f>
        <v>0</v>
      </c>
      <c r="C38" s="26">
        <f t="shared" si="3"/>
        <v>0</v>
      </c>
      <c r="D38" s="26">
        <f t="shared" si="3"/>
        <v>0</v>
      </c>
      <c r="E38" s="26">
        <f t="shared" si="3"/>
        <v>0</v>
      </c>
      <c r="F38" s="26">
        <f t="shared" si="3"/>
        <v>0</v>
      </c>
      <c r="G38" s="26">
        <f t="shared" si="3"/>
        <v>0</v>
      </c>
      <c r="H38" s="26">
        <f t="shared" si="3"/>
        <v>0</v>
      </c>
      <c r="I38" s="26">
        <f t="shared" si="3"/>
        <v>0</v>
      </c>
      <c r="J38" s="26">
        <f t="shared" si="3"/>
        <v>0</v>
      </c>
      <c r="K38" s="26">
        <f t="shared" si="3"/>
        <v>0</v>
      </c>
      <c r="L38" s="26">
        <f t="shared" si="3"/>
        <v>0</v>
      </c>
      <c r="M38" s="26">
        <f t="shared" si="3"/>
        <v>0</v>
      </c>
      <c r="N38" s="26">
        <f t="shared" si="3"/>
        <v>0</v>
      </c>
      <c r="O38" s="26">
        <f t="shared" si="3"/>
        <v>0</v>
      </c>
      <c r="P38" s="26">
        <f t="shared" si="3"/>
        <v>0</v>
      </c>
      <c r="Q38" s="26">
        <f t="shared" si="0"/>
        <v>0</v>
      </c>
      <c r="R38" s="25">
        <f>+B38-Q38</f>
        <v>0</v>
      </c>
      <c r="S38" s="3"/>
    </row>
    <row r="39" spans="1:19" ht="26.4" x14ac:dyDescent="0.25">
      <c r="A39" s="20" t="s">
        <v>45</v>
      </c>
      <c r="B39" s="38">
        <f>-B4+B38</f>
        <v>0</v>
      </c>
      <c r="C39" s="26">
        <f t="shared" ref="C39:Q39" si="4">+C4-C38</f>
        <v>0</v>
      </c>
      <c r="D39" s="26">
        <f t="shared" si="4"/>
        <v>0</v>
      </c>
      <c r="E39" s="26">
        <f t="shared" si="4"/>
        <v>0</v>
      </c>
      <c r="F39" s="26">
        <f t="shared" si="4"/>
        <v>0</v>
      </c>
      <c r="G39" s="26">
        <f t="shared" si="4"/>
        <v>0</v>
      </c>
      <c r="H39" s="26">
        <f t="shared" si="4"/>
        <v>0</v>
      </c>
      <c r="I39" s="26">
        <f t="shared" si="4"/>
        <v>0</v>
      </c>
      <c r="J39" s="26">
        <f t="shared" si="4"/>
        <v>0</v>
      </c>
      <c r="K39" s="26">
        <f t="shared" si="4"/>
        <v>0</v>
      </c>
      <c r="L39" s="26">
        <f t="shared" si="4"/>
        <v>0</v>
      </c>
      <c r="M39" s="26">
        <f t="shared" si="4"/>
        <v>0</v>
      </c>
      <c r="N39" s="26">
        <f t="shared" si="4"/>
        <v>0</v>
      </c>
      <c r="O39" s="26">
        <f t="shared" si="4"/>
        <v>0</v>
      </c>
      <c r="P39" s="26">
        <f t="shared" si="4"/>
        <v>0</v>
      </c>
      <c r="Q39" s="26">
        <f t="shared" si="4"/>
        <v>0</v>
      </c>
      <c r="R39" s="26">
        <f>+R4+R38</f>
        <v>0</v>
      </c>
      <c r="S39" s="3"/>
    </row>
    <row r="40" spans="1:19" x14ac:dyDescent="0.25">
      <c r="A40" s="4"/>
      <c r="B40" s="39"/>
      <c r="C40" s="27"/>
      <c r="D40" s="27"/>
      <c r="E40" s="27"/>
      <c r="F40" s="27"/>
      <c r="G40" s="27"/>
      <c r="H40" s="27"/>
      <c r="I40" s="27"/>
      <c r="J40" s="27"/>
      <c r="K40" s="27"/>
      <c r="L40" s="27"/>
      <c r="M40" s="27"/>
      <c r="N40" s="27"/>
      <c r="O40" s="27"/>
      <c r="P40" s="27"/>
      <c r="Q40" s="27"/>
      <c r="R40" s="27"/>
      <c r="S40" s="3"/>
    </row>
    <row r="41" spans="1:19" ht="26.4" x14ac:dyDescent="0.25">
      <c r="A41" s="20" t="s">
        <v>15</v>
      </c>
      <c r="B41" s="35">
        <f>+'Monthly Budget'!B33</f>
        <v>0</v>
      </c>
      <c r="C41" s="35">
        <f>+'Monthly Budget'!C33</f>
        <v>0</v>
      </c>
      <c r="D41" s="35">
        <f>+'Monthly Budget'!D33</f>
        <v>0</v>
      </c>
      <c r="E41" s="35">
        <f>+'Monthly Budget'!E33</f>
        <v>0</v>
      </c>
      <c r="F41" s="35">
        <f>+'Monthly Budget'!F33</f>
        <v>0</v>
      </c>
      <c r="G41" s="35">
        <f>+'Monthly Budget'!G33</f>
        <v>0</v>
      </c>
      <c r="H41" s="35">
        <f>+'Monthly Budget'!H33</f>
        <v>0</v>
      </c>
      <c r="I41" s="35">
        <f>+'Monthly Budget'!I33</f>
        <v>0</v>
      </c>
      <c r="J41" s="35">
        <f>+'Monthly Budget'!J33</f>
        <v>0</v>
      </c>
      <c r="K41" s="35">
        <f>+'Monthly Budget'!K33</f>
        <v>0</v>
      </c>
      <c r="L41" s="35">
        <f>+'Monthly Budget'!L33</f>
        <v>0</v>
      </c>
      <c r="M41" s="35">
        <f>+'Monthly Budget'!M33</f>
        <v>0</v>
      </c>
      <c r="N41" s="35">
        <f>+'Monthly Budget'!N33</f>
        <v>0</v>
      </c>
      <c r="O41" s="35">
        <f>+'Monthly Budget'!O33</f>
        <v>0</v>
      </c>
      <c r="P41" s="35">
        <f>+'Monthly Budget'!P33</f>
        <v>0</v>
      </c>
      <c r="Q41" s="35">
        <f>+'Monthly Budget'!Q33</f>
        <v>0</v>
      </c>
      <c r="R41" s="35">
        <f>+'Monthly Budget'!R33</f>
        <v>0</v>
      </c>
      <c r="S41" s="3"/>
    </row>
    <row r="42" spans="1:19" ht="26.4" x14ac:dyDescent="0.25">
      <c r="A42" s="20" t="s">
        <v>46</v>
      </c>
      <c r="B42" s="35">
        <f>+'Actual Totals'!B35</f>
        <v>0</v>
      </c>
      <c r="C42" s="35">
        <f>+'Actual Totals'!C35</f>
        <v>0</v>
      </c>
      <c r="D42" s="35">
        <f>+'Actual Totals'!D35</f>
        <v>0</v>
      </c>
      <c r="E42" s="35">
        <f>+'Actual Totals'!E35</f>
        <v>0</v>
      </c>
      <c r="F42" s="35">
        <f>+'Actual Totals'!F35</f>
        <v>0</v>
      </c>
      <c r="G42" s="35">
        <f>+'Actual Totals'!G35</f>
        <v>0</v>
      </c>
      <c r="H42" s="35">
        <f>+'Actual Totals'!H35</f>
        <v>0</v>
      </c>
      <c r="I42" s="35">
        <f>+'Actual Totals'!I35</f>
        <v>0</v>
      </c>
      <c r="J42" s="35">
        <f>+'Actual Totals'!J35</f>
        <v>0</v>
      </c>
      <c r="K42" s="35">
        <f>+'Actual Totals'!K35</f>
        <v>0</v>
      </c>
      <c r="L42" s="35">
        <f>+'Actual Totals'!L35</f>
        <v>0</v>
      </c>
      <c r="M42" s="35">
        <f>+'Actual Totals'!M35</f>
        <v>0</v>
      </c>
      <c r="N42" s="35">
        <f>+'Actual Totals'!N35</f>
        <v>0</v>
      </c>
      <c r="O42" s="35">
        <f>+'Actual Totals'!O35</f>
        <v>0</v>
      </c>
      <c r="P42" s="35">
        <f>+'Actual Totals'!P35</f>
        <v>0</v>
      </c>
      <c r="Q42" s="35">
        <f>+'Actual Totals'!Q35</f>
        <v>0</v>
      </c>
      <c r="R42" s="35">
        <f>+'Actual Totals'!R35</f>
        <v>0</v>
      </c>
      <c r="S42" s="3"/>
    </row>
    <row r="43" spans="1:19" ht="26.4" x14ac:dyDescent="0.25">
      <c r="A43" s="20" t="s">
        <v>47</v>
      </c>
      <c r="B43" s="35">
        <f>-B41+B42</f>
        <v>0</v>
      </c>
      <c r="C43" s="35">
        <f t="shared" ref="C43:Q43" si="5">+C41-C42</f>
        <v>0</v>
      </c>
      <c r="D43" s="35">
        <f t="shared" si="5"/>
        <v>0</v>
      </c>
      <c r="E43" s="35">
        <f t="shared" si="5"/>
        <v>0</v>
      </c>
      <c r="F43" s="35">
        <f t="shared" si="5"/>
        <v>0</v>
      </c>
      <c r="G43" s="35">
        <f t="shared" si="5"/>
        <v>0</v>
      </c>
      <c r="H43" s="35">
        <f t="shared" si="5"/>
        <v>0</v>
      </c>
      <c r="I43" s="35">
        <f t="shared" si="5"/>
        <v>0</v>
      </c>
      <c r="J43" s="35">
        <f t="shared" si="5"/>
        <v>0</v>
      </c>
      <c r="K43" s="35">
        <f t="shared" si="5"/>
        <v>0</v>
      </c>
      <c r="L43" s="35">
        <f t="shared" si="5"/>
        <v>0</v>
      </c>
      <c r="M43" s="35">
        <f t="shared" si="5"/>
        <v>0</v>
      </c>
      <c r="N43" s="35">
        <f t="shared" si="5"/>
        <v>0</v>
      </c>
      <c r="O43" s="35">
        <f t="shared" si="5"/>
        <v>0</v>
      </c>
      <c r="P43" s="35">
        <f t="shared" si="5"/>
        <v>0</v>
      </c>
      <c r="Q43" s="35">
        <f t="shared" si="5"/>
        <v>0</v>
      </c>
      <c r="R43" s="35">
        <f>+R41+R42</f>
        <v>0</v>
      </c>
      <c r="S43" s="3"/>
    </row>
    <row r="44" spans="1:19" x14ac:dyDescent="0.25">
      <c r="A44" s="4"/>
      <c r="B44" s="35"/>
      <c r="S44" s="3"/>
    </row>
    <row r="45" spans="1:19" x14ac:dyDescent="0.25">
      <c r="A45" s="4"/>
      <c r="B45" s="4"/>
      <c r="C45" s="3"/>
      <c r="D45" s="3" t="s">
        <v>18</v>
      </c>
      <c r="E45" s="3"/>
      <c r="F45" s="3"/>
      <c r="G45" s="3"/>
      <c r="H45" s="4" t="s">
        <v>51</v>
      </c>
      <c r="I45" s="3"/>
      <c r="J45" s="3"/>
      <c r="K45" s="4"/>
      <c r="L45" s="4" t="s">
        <v>21</v>
      </c>
      <c r="M45" s="4"/>
      <c r="N45" s="3"/>
      <c r="O45" s="3"/>
      <c r="P45" s="3"/>
      <c r="Q45" s="3"/>
      <c r="R45" s="3"/>
      <c r="S45" s="3"/>
    </row>
    <row r="46" spans="1:19" x14ac:dyDescent="0.25">
      <c r="A46" s="20" t="s">
        <v>16</v>
      </c>
      <c r="B46" s="20"/>
      <c r="C46" s="28" t="s">
        <v>19</v>
      </c>
      <c r="D46" s="29"/>
      <c r="E46" s="30">
        <f>+B38</f>
        <v>0</v>
      </c>
      <c r="F46" s="3"/>
      <c r="G46" s="28" t="s">
        <v>19</v>
      </c>
      <c r="H46" s="29"/>
      <c r="I46" s="41">
        <f>+Nov!M46</f>
        <v>0</v>
      </c>
      <c r="J46" s="3"/>
      <c r="K46" s="42" t="s">
        <v>19</v>
      </c>
      <c r="L46" s="40"/>
      <c r="M46" s="41">
        <f>+B42</f>
        <v>0</v>
      </c>
      <c r="N46" s="3"/>
      <c r="O46" s="3"/>
      <c r="P46" s="3"/>
      <c r="Q46" s="3"/>
      <c r="R46" s="3"/>
      <c r="S46" s="3"/>
    </row>
    <row r="47" spans="1:19" ht="17.399999999999999" x14ac:dyDescent="0.3">
      <c r="A47" s="20" t="s">
        <v>17</v>
      </c>
      <c r="B47" s="20"/>
      <c r="C47" s="31" t="s">
        <v>20</v>
      </c>
      <c r="D47" s="3"/>
      <c r="E47" s="32">
        <f>+Q38</f>
        <v>0</v>
      </c>
      <c r="F47" s="19" t="s">
        <v>50</v>
      </c>
      <c r="G47" s="31" t="s">
        <v>20</v>
      </c>
      <c r="H47" s="3"/>
      <c r="I47" s="43">
        <f>+Nov!M47</f>
        <v>0</v>
      </c>
      <c r="J47" s="19" t="s">
        <v>49</v>
      </c>
      <c r="K47" s="45" t="s">
        <v>20</v>
      </c>
      <c r="L47" s="4"/>
      <c r="M47" s="43">
        <f>+Q42</f>
        <v>0</v>
      </c>
      <c r="N47" s="3"/>
      <c r="O47" s="3"/>
      <c r="P47" s="3"/>
      <c r="Q47" s="3"/>
      <c r="R47" s="3"/>
      <c r="S47" s="3"/>
    </row>
    <row r="48" spans="1:19" x14ac:dyDescent="0.25">
      <c r="A48" s="4"/>
      <c r="B48" s="4"/>
      <c r="C48" s="46" t="s">
        <v>53</v>
      </c>
      <c r="D48" s="33"/>
      <c r="E48" s="34">
        <f>+E46-E47</f>
        <v>0</v>
      </c>
      <c r="F48" s="3"/>
      <c r="G48" s="46" t="s">
        <v>53</v>
      </c>
      <c r="H48" s="33"/>
      <c r="I48" s="43">
        <f>+I46-I47</f>
        <v>0</v>
      </c>
      <c r="J48" s="3"/>
      <c r="K48" s="46" t="s">
        <v>53</v>
      </c>
      <c r="L48" s="44"/>
      <c r="M48" s="43">
        <f>+M46-M47</f>
        <v>0</v>
      </c>
      <c r="N48" s="3"/>
      <c r="O48" s="3"/>
      <c r="P48" s="3"/>
      <c r="Q48" s="3"/>
      <c r="R48" s="3"/>
      <c r="S48" s="3"/>
    </row>
    <row r="49" spans="1:19" x14ac:dyDescent="0.25">
      <c r="A49" s="4"/>
      <c r="B49" s="4"/>
      <c r="C49" s="3"/>
      <c r="D49" s="3"/>
      <c r="E49" s="3"/>
      <c r="F49" s="3"/>
      <c r="G49" s="3"/>
      <c r="H49" s="3"/>
      <c r="I49" s="3"/>
      <c r="J49" s="3"/>
      <c r="K49" s="3"/>
      <c r="L49" s="3"/>
      <c r="M49" s="3"/>
      <c r="N49" s="3"/>
      <c r="O49" s="3"/>
      <c r="P49" s="3"/>
      <c r="Q49" s="3"/>
      <c r="R49" s="3"/>
      <c r="S49" s="3"/>
    </row>
    <row r="50" spans="1:19" x14ac:dyDescent="0.25">
      <c r="A50" s="441" t="s">
        <v>296</v>
      </c>
      <c r="B50" s="4"/>
    </row>
    <row r="51" spans="1:19" x14ac:dyDescent="0.25">
      <c r="B51" s="4"/>
    </row>
  </sheetData>
  <sheetProtection algorithmName="SHA-512" hashValue="R08fdSoa/HVodWs/qBi/wOsUQHPhJFppQ91bqPz+2+dko0RwRUYkEBYOcTFcr/Rh9oR07wU9RUBYLEbw3oY9qg==" saltValue="Yl8O9+SfRLH4+6yb/3lb2g==" spinCount="100000" sheet="1" objects="1" scenarios="1" formatCells="0" formatColumns="0" selectLockedCells="1"/>
  <phoneticPr fontId="2" type="noConversion"/>
  <printOptions gridLines="1"/>
  <pageMargins left="0.56000000000000005" right="0.51" top="1" bottom="1" header="0.5" footer="0.5"/>
  <pageSetup scale="56" orientation="landscape" horizontalDpi="300" verticalDpi="300" r:id="rId1"/>
  <headerFooter alignWithMargins="0">
    <oddHeader>&amp;C&amp;"Arial,Bold"&amp;12Monthly Budget</oddHeader>
    <oddFooter>&amp;L&amp;F
&amp;A&amp;R&amp;D &amp;T</oddFooter>
  </headerFooter>
  <colBreaks count="1" manualBreakCount="1">
    <brk id="10" max="47"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
  <sheetViews>
    <sheetView tabSelected="1" topLeftCell="A3" workbookViewId="0">
      <selection activeCell="C42" sqref="C42"/>
    </sheetView>
  </sheetViews>
  <sheetFormatPr defaultColWidth="8.6640625" defaultRowHeight="13.2"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3BA39-D111-48BF-9E0E-5FB2C7FEA513}">
  <sheetPr>
    <tabColor rgb="FF92D050"/>
  </sheetPr>
  <dimension ref="A1:D39"/>
  <sheetViews>
    <sheetView workbookViewId="0">
      <selection activeCell="B8" sqref="B8"/>
    </sheetView>
  </sheetViews>
  <sheetFormatPr defaultColWidth="8.88671875" defaultRowHeight="13.2" x14ac:dyDescent="0.25"/>
  <cols>
    <col min="1" max="1" width="16.6640625" style="460" customWidth="1"/>
    <col min="2" max="2" width="65.33203125" style="463" customWidth="1"/>
    <col min="3" max="3" width="28.5546875" style="463" customWidth="1"/>
    <col min="4" max="4" width="22.44140625" style="463" customWidth="1"/>
    <col min="5" max="16384" width="8.88671875" style="460"/>
  </cols>
  <sheetData>
    <row r="1" spans="1:4" ht="21" x14ac:dyDescent="0.25">
      <c r="A1" s="530" t="s">
        <v>302</v>
      </c>
      <c r="B1" s="531"/>
      <c r="C1" s="531"/>
      <c r="D1" s="532"/>
    </row>
    <row r="2" spans="1:4" x14ac:dyDescent="0.25">
      <c r="A2" s="452"/>
      <c r="B2" s="453"/>
      <c r="C2" s="453"/>
      <c r="D2" s="454"/>
    </row>
    <row r="3" spans="1:4" s="461" customFormat="1" x14ac:dyDescent="0.25">
      <c r="A3" s="455" t="s">
        <v>4</v>
      </c>
      <c r="B3" s="456" t="s">
        <v>303</v>
      </c>
      <c r="C3" s="456" t="s">
        <v>304</v>
      </c>
      <c r="D3" s="457" t="s">
        <v>305</v>
      </c>
    </row>
    <row r="4" spans="1:4" x14ac:dyDescent="0.25">
      <c r="A4" s="452" t="s">
        <v>91</v>
      </c>
      <c r="B4" s="458" t="s">
        <v>310</v>
      </c>
      <c r="C4" s="458" t="s">
        <v>311</v>
      </c>
      <c r="D4" s="459">
        <v>43983</v>
      </c>
    </row>
    <row r="5" spans="1:4" x14ac:dyDescent="0.25">
      <c r="A5" s="452"/>
      <c r="B5" s="462"/>
      <c r="C5" s="462"/>
      <c r="D5" s="462"/>
    </row>
    <row r="6" spans="1:4" x14ac:dyDescent="0.25">
      <c r="A6" s="452"/>
      <c r="B6" s="462"/>
      <c r="C6" s="462"/>
      <c r="D6" s="462"/>
    </row>
    <row r="7" spans="1:4" x14ac:dyDescent="0.25">
      <c r="A7" s="452"/>
      <c r="B7" s="462"/>
      <c r="C7" s="462"/>
      <c r="D7" s="462"/>
    </row>
    <row r="8" spans="1:4" x14ac:dyDescent="0.25">
      <c r="A8" s="452"/>
      <c r="B8" s="462"/>
      <c r="C8" s="462"/>
      <c r="D8" s="462"/>
    </row>
    <row r="9" spans="1:4" x14ac:dyDescent="0.25">
      <c r="A9" s="452"/>
      <c r="B9" s="462"/>
      <c r="C9" s="462"/>
      <c r="D9" s="462"/>
    </row>
    <row r="10" spans="1:4" x14ac:dyDescent="0.25">
      <c r="A10" s="452"/>
      <c r="B10" s="462"/>
      <c r="C10" s="462"/>
      <c r="D10" s="462"/>
    </row>
    <row r="11" spans="1:4" x14ac:dyDescent="0.25">
      <c r="A11" s="452" t="s">
        <v>309</v>
      </c>
      <c r="B11" s="458" t="s">
        <v>312</v>
      </c>
      <c r="C11" s="458" t="s">
        <v>119</v>
      </c>
      <c r="D11" s="464" t="s">
        <v>313</v>
      </c>
    </row>
    <row r="12" spans="1:4" x14ac:dyDescent="0.25">
      <c r="A12" s="452"/>
      <c r="B12" s="462"/>
      <c r="C12" s="462"/>
      <c r="D12" s="462"/>
    </row>
    <row r="13" spans="1:4" x14ac:dyDescent="0.25">
      <c r="A13" s="452"/>
      <c r="B13" s="462"/>
      <c r="C13" s="462"/>
      <c r="D13" s="462"/>
    </row>
    <row r="14" spans="1:4" x14ac:dyDescent="0.25">
      <c r="A14" s="452"/>
      <c r="B14" s="462"/>
      <c r="C14" s="462"/>
      <c r="D14" s="462"/>
    </row>
    <row r="15" spans="1:4" x14ac:dyDescent="0.25">
      <c r="A15" s="452"/>
      <c r="B15" s="462"/>
      <c r="C15" s="462"/>
      <c r="D15" s="462"/>
    </row>
    <row r="16" spans="1:4" x14ac:dyDescent="0.25">
      <c r="A16" s="452"/>
      <c r="B16" s="462"/>
      <c r="C16" s="462"/>
      <c r="D16" s="462"/>
    </row>
    <row r="17" spans="1:4" x14ac:dyDescent="0.25">
      <c r="A17" s="452"/>
      <c r="B17" s="462"/>
      <c r="C17" s="462"/>
      <c r="D17" s="462"/>
    </row>
    <row r="18" spans="1:4" x14ac:dyDescent="0.25">
      <c r="A18" s="452" t="s">
        <v>306</v>
      </c>
      <c r="B18" s="458" t="s">
        <v>314</v>
      </c>
      <c r="C18" s="458" t="s">
        <v>315</v>
      </c>
      <c r="D18" s="464" t="s">
        <v>316</v>
      </c>
    </row>
    <row r="19" spans="1:4" x14ac:dyDescent="0.25">
      <c r="A19" s="452"/>
      <c r="B19" s="462"/>
      <c r="C19" s="462"/>
      <c r="D19" s="462"/>
    </row>
    <row r="20" spans="1:4" x14ac:dyDescent="0.25">
      <c r="A20" s="452"/>
      <c r="B20" s="462"/>
      <c r="C20" s="462"/>
      <c r="D20" s="462"/>
    </row>
    <row r="21" spans="1:4" x14ac:dyDescent="0.25">
      <c r="A21" s="452"/>
      <c r="B21" s="462"/>
      <c r="C21" s="462"/>
      <c r="D21" s="462"/>
    </row>
    <row r="22" spans="1:4" x14ac:dyDescent="0.25">
      <c r="A22" s="452"/>
      <c r="B22" s="462"/>
      <c r="C22" s="462"/>
      <c r="D22" s="462"/>
    </row>
    <row r="23" spans="1:4" x14ac:dyDescent="0.25">
      <c r="A23" s="452"/>
      <c r="B23" s="462"/>
      <c r="C23" s="462"/>
      <c r="D23" s="462"/>
    </row>
    <row r="24" spans="1:4" x14ac:dyDescent="0.25">
      <c r="A24" s="452"/>
      <c r="B24" s="462"/>
      <c r="C24" s="462"/>
      <c r="D24" s="462"/>
    </row>
    <row r="25" spans="1:4" x14ac:dyDescent="0.25">
      <c r="A25" s="452" t="s">
        <v>307</v>
      </c>
      <c r="B25" s="453"/>
      <c r="C25" s="453"/>
      <c r="D25" s="454"/>
    </row>
    <row r="26" spans="1:4" x14ac:dyDescent="0.25">
      <c r="A26" s="452"/>
      <c r="B26" s="462"/>
      <c r="C26" s="462"/>
      <c r="D26" s="462"/>
    </row>
    <row r="27" spans="1:4" x14ac:dyDescent="0.25">
      <c r="A27" s="452"/>
      <c r="B27" s="462"/>
      <c r="C27" s="462"/>
      <c r="D27" s="462"/>
    </row>
    <row r="28" spans="1:4" x14ac:dyDescent="0.25">
      <c r="A28" s="452"/>
      <c r="B28" s="462"/>
      <c r="C28" s="462"/>
      <c r="D28" s="462"/>
    </row>
    <row r="29" spans="1:4" x14ac:dyDescent="0.25">
      <c r="A29" s="452"/>
      <c r="B29" s="462"/>
      <c r="C29" s="462"/>
      <c r="D29" s="462"/>
    </row>
    <row r="30" spans="1:4" x14ac:dyDescent="0.25">
      <c r="A30" s="452"/>
      <c r="B30" s="462"/>
      <c r="C30" s="462"/>
      <c r="D30" s="462"/>
    </row>
    <row r="31" spans="1:4" x14ac:dyDescent="0.25">
      <c r="A31" s="452"/>
      <c r="B31" s="462"/>
      <c r="C31" s="462"/>
      <c r="D31" s="462"/>
    </row>
    <row r="32" spans="1:4" x14ac:dyDescent="0.25">
      <c r="A32" s="452" t="s">
        <v>308</v>
      </c>
      <c r="B32" s="453"/>
      <c r="C32" s="453"/>
      <c r="D32" s="454"/>
    </row>
    <row r="33" spans="1:4" x14ac:dyDescent="0.25">
      <c r="A33" s="452"/>
      <c r="B33" s="462"/>
      <c r="C33" s="462"/>
      <c r="D33" s="462"/>
    </row>
    <row r="34" spans="1:4" x14ac:dyDescent="0.25">
      <c r="A34" s="452"/>
      <c r="B34" s="462"/>
      <c r="C34" s="462"/>
      <c r="D34" s="462"/>
    </row>
    <row r="35" spans="1:4" x14ac:dyDescent="0.25">
      <c r="A35" s="452"/>
      <c r="B35" s="462"/>
      <c r="C35" s="462"/>
      <c r="D35" s="462"/>
    </row>
    <row r="36" spans="1:4" x14ac:dyDescent="0.25">
      <c r="A36" s="452"/>
      <c r="B36" s="462"/>
      <c r="C36" s="462"/>
      <c r="D36" s="462"/>
    </row>
    <row r="37" spans="1:4" x14ac:dyDescent="0.25">
      <c r="A37" s="452"/>
      <c r="B37" s="462"/>
      <c r="C37" s="462"/>
      <c r="D37" s="462"/>
    </row>
    <row r="38" spans="1:4" x14ac:dyDescent="0.25">
      <c r="A38" s="452"/>
      <c r="B38" s="462"/>
      <c r="C38" s="462"/>
      <c r="D38" s="462"/>
    </row>
    <row r="39" spans="1:4" ht="13.8" thickBot="1" x14ac:dyDescent="0.3">
      <c r="A39" s="465"/>
      <c r="B39" s="462"/>
      <c r="C39" s="462"/>
      <c r="D39" s="462"/>
    </row>
  </sheetData>
  <sheetProtection algorithmName="SHA-512" hashValue="ndj/Uzah+Th4/CPGq0ex19QhdE8nVT0MivLm2uLZtY8YpPi8/L+P9D/yscgJzusujh3x3/IsKbbBuMIcfFiFGQ==" saltValue="ocVdYEMuXfLFZ2cpbo5FYA==" spinCount="100000" sheet="1" objects="1" scenarios="1" selectLockedCells="1"/>
  <mergeCells count="1">
    <mergeCell ref="A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2" tint="-0.499984740745262"/>
    <pageSetUpPr fitToPage="1"/>
  </sheetPr>
  <dimension ref="A1:CP459"/>
  <sheetViews>
    <sheetView zoomScale="90" zoomScaleNormal="90" zoomScalePageLayoutView="90" workbookViewId="0">
      <pane xSplit="1" ySplit="7" topLeftCell="B8" activePane="bottomRight" state="frozen"/>
      <selection activeCell="C42" sqref="C42"/>
      <selection pane="topRight" activeCell="C42" sqref="C42"/>
      <selection pane="bottomLeft" activeCell="C42" sqref="C42"/>
      <selection pane="bottomRight" activeCell="C42" sqref="C42"/>
    </sheetView>
  </sheetViews>
  <sheetFormatPr defaultColWidth="8.6640625" defaultRowHeight="15" x14ac:dyDescent="0.25"/>
  <cols>
    <col min="1" max="1" width="9.109375" customWidth="1"/>
    <col min="2" max="2" width="13.44140625" style="115" customWidth="1"/>
    <col min="3" max="3" width="10" style="95" customWidth="1"/>
    <col min="4" max="4" width="33.33203125" style="116" customWidth="1"/>
    <col min="5" max="5" width="14.33203125" style="95" customWidth="1"/>
    <col min="6" max="6" width="13.44140625" style="95" bestFit="1" customWidth="1"/>
    <col min="7" max="7" width="20" style="83" customWidth="1"/>
    <col min="8" max="94" width="8.6640625" style="96" customWidth="1"/>
  </cols>
  <sheetData>
    <row r="1" spans="1:94" ht="54" customHeight="1" x14ac:dyDescent="0.25"/>
    <row r="2" spans="1:94" ht="52.2" customHeight="1" x14ac:dyDescent="0.4">
      <c r="A2" s="513"/>
      <c r="B2" s="539"/>
      <c r="C2" s="539"/>
      <c r="D2" s="539"/>
      <c r="E2" s="539"/>
      <c r="F2" s="539"/>
      <c r="G2" s="539"/>
      <c r="H2" s="242"/>
      <c r="I2" s="242"/>
      <c r="J2" s="242"/>
      <c r="K2" s="242"/>
      <c r="L2" s="242"/>
      <c r="M2" s="242"/>
      <c r="N2" s="242"/>
      <c r="O2" s="242"/>
      <c r="P2" s="242"/>
      <c r="Q2" s="242"/>
      <c r="R2" s="24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row>
    <row r="3" spans="1:94" s="59" customFormat="1" ht="21" x14ac:dyDescent="0.4">
      <c r="B3" s="533" t="s">
        <v>80</v>
      </c>
      <c r="C3" s="534"/>
      <c r="D3" s="534"/>
      <c r="E3" s="534"/>
      <c r="F3" s="534"/>
      <c r="G3" s="535"/>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row>
    <row r="4" spans="1:94" s="63" customFormat="1" ht="15" customHeight="1" x14ac:dyDescent="0.3">
      <c r="A4" s="54"/>
      <c r="B4" s="536" t="s">
        <v>81</v>
      </c>
      <c r="C4" s="537"/>
      <c r="D4" s="537"/>
      <c r="E4" s="537"/>
      <c r="F4" s="537"/>
      <c r="G4" s="538"/>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row>
    <row r="5" spans="1:94" s="63" customFormat="1" ht="15" customHeight="1" x14ac:dyDescent="0.3">
      <c r="A5" s="54"/>
      <c r="B5" s="98"/>
      <c r="C5" s="92"/>
      <c r="D5" s="99"/>
      <c r="E5" s="92"/>
      <c r="F5" s="92"/>
      <c r="G5" s="298"/>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row>
    <row r="6" spans="1:94" s="65" customFormat="1" ht="15.6" x14ac:dyDescent="0.3">
      <c r="A6" s="119"/>
      <c r="B6" s="374" t="s">
        <v>82</v>
      </c>
      <c r="C6" s="375"/>
      <c r="D6" s="321"/>
      <c r="E6" s="376"/>
      <c r="F6" s="376"/>
      <c r="G6" s="377"/>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row>
    <row r="7" spans="1:94" s="101" customFormat="1" ht="15" customHeight="1" x14ac:dyDescent="0.3">
      <c r="A7" s="171"/>
      <c r="B7" s="322" t="s">
        <v>0</v>
      </c>
      <c r="C7" s="323" t="s">
        <v>83</v>
      </c>
      <c r="D7" s="324" t="s">
        <v>84</v>
      </c>
      <c r="E7" s="323" t="s">
        <v>85</v>
      </c>
      <c r="F7" s="323" t="s">
        <v>86</v>
      </c>
      <c r="G7" s="301" t="s">
        <v>87</v>
      </c>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row>
    <row r="8" spans="1:94" s="103" customFormat="1" ht="15.6" x14ac:dyDescent="0.3">
      <c r="B8" s="325"/>
      <c r="C8" s="326"/>
      <c r="D8" s="327"/>
      <c r="E8" s="300">
        <v>0</v>
      </c>
      <c r="F8" s="300">
        <v>0</v>
      </c>
      <c r="G8" s="301">
        <f>E8-F8</f>
        <v>0</v>
      </c>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c r="CB8" s="102"/>
      <c r="CC8" s="102"/>
      <c r="CD8" s="102"/>
      <c r="CE8" s="102"/>
      <c r="CF8" s="102"/>
      <c r="CG8" s="102"/>
      <c r="CH8" s="102"/>
      <c r="CI8" s="102"/>
      <c r="CJ8" s="102"/>
      <c r="CK8" s="102"/>
      <c r="CL8" s="102"/>
      <c r="CM8" s="102"/>
      <c r="CN8" s="102"/>
      <c r="CO8" s="102"/>
      <c r="CP8" s="102"/>
    </row>
    <row r="9" spans="1:94" s="63" customFormat="1" ht="15.6" x14ac:dyDescent="0.3">
      <c r="A9" s="54"/>
      <c r="B9" s="325"/>
      <c r="C9" s="326"/>
      <c r="D9" s="327"/>
      <c r="E9" s="300">
        <v>0</v>
      </c>
      <c r="F9" s="300">
        <v>0</v>
      </c>
      <c r="G9" s="301">
        <f t="shared" ref="G9:G40" si="0">G8+E9-F9</f>
        <v>0</v>
      </c>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row>
    <row r="10" spans="1:94" ht="15.6" x14ac:dyDescent="0.3">
      <c r="B10" s="325"/>
      <c r="C10" s="326"/>
      <c r="D10" s="327"/>
      <c r="E10" s="300">
        <v>0</v>
      </c>
      <c r="F10" s="300">
        <v>0</v>
      </c>
      <c r="G10" s="301">
        <f t="shared" si="0"/>
        <v>0</v>
      </c>
    </row>
    <row r="11" spans="1:94" s="63" customFormat="1" ht="15.6" x14ac:dyDescent="0.3">
      <c r="A11" s="54"/>
      <c r="B11" s="325"/>
      <c r="C11" s="326"/>
      <c r="D11" s="327"/>
      <c r="E11" s="300">
        <v>0</v>
      </c>
      <c r="F11" s="300">
        <v>0</v>
      </c>
      <c r="G11" s="301">
        <f t="shared" si="0"/>
        <v>0</v>
      </c>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row>
    <row r="12" spans="1:94" s="1" customFormat="1" ht="15.6" x14ac:dyDescent="0.3">
      <c r="B12" s="325"/>
      <c r="C12" s="326"/>
      <c r="D12" s="327"/>
      <c r="E12" s="300">
        <v>0</v>
      </c>
      <c r="F12" s="300">
        <v>0</v>
      </c>
      <c r="G12" s="301">
        <f t="shared" si="0"/>
        <v>0</v>
      </c>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row>
    <row r="13" spans="1:94" ht="15.6" x14ac:dyDescent="0.3">
      <c r="B13" s="325"/>
      <c r="C13" s="326"/>
      <c r="D13" s="327"/>
      <c r="E13" s="300">
        <v>0</v>
      </c>
      <c r="F13" s="300">
        <v>0</v>
      </c>
      <c r="G13" s="301">
        <f t="shared" si="0"/>
        <v>0</v>
      </c>
    </row>
    <row r="14" spans="1:94" ht="15.6" x14ac:dyDescent="0.3">
      <c r="B14" s="325"/>
      <c r="C14" s="326"/>
      <c r="D14" s="327"/>
      <c r="E14" s="300">
        <v>0</v>
      </c>
      <c r="F14" s="300">
        <v>0</v>
      </c>
      <c r="G14" s="301">
        <f t="shared" si="0"/>
        <v>0</v>
      </c>
    </row>
    <row r="15" spans="1:94" s="105" customFormat="1" ht="17.399999999999999" x14ac:dyDescent="0.3">
      <c r="A15" s="254"/>
      <c r="B15" s="325"/>
      <c r="C15" s="326"/>
      <c r="D15" s="327"/>
      <c r="E15" s="300">
        <v>0</v>
      </c>
      <c r="F15" s="300">
        <v>0</v>
      </c>
      <c r="G15" s="301">
        <f t="shared" si="0"/>
        <v>0</v>
      </c>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row>
    <row r="16" spans="1:94" ht="12.45" customHeight="1" x14ac:dyDescent="0.3">
      <c r="B16" s="325"/>
      <c r="C16" s="326"/>
      <c r="D16" s="327"/>
      <c r="E16" s="300">
        <v>0</v>
      </c>
      <c r="F16" s="300">
        <v>0</v>
      </c>
      <c r="G16" s="301">
        <f t="shared" si="0"/>
        <v>0</v>
      </c>
    </row>
    <row r="17" spans="1:94" s="1" customFormat="1" ht="15.6" x14ac:dyDescent="0.3">
      <c r="B17" s="325"/>
      <c r="C17" s="326"/>
      <c r="D17" s="327"/>
      <c r="E17" s="300">
        <v>0</v>
      </c>
      <c r="F17" s="300">
        <v>0</v>
      </c>
      <c r="G17" s="301">
        <f t="shared" si="0"/>
        <v>0</v>
      </c>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row>
    <row r="18" spans="1:94" s="63" customFormat="1" ht="15.6" x14ac:dyDescent="0.3">
      <c r="A18" s="54"/>
      <c r="B18" s="325"/>
      <c r="C18" s="326"/>
      <c r="D18" s="327"/>
      <c r="E18" s="300">
        <v>0</v>
      </c>
      <c r="F18" s="300">
        <v>0</v>
      </c>
      <c r="G18" s="301">
        <f t="shared" si="0"/>
        <v>0</v>
      </c>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row>
    <row r="19" spans="1:94" ht="15.6" x14ac:dyDescent="0.3">
      <c r="B19" s="325"/>
      <c r="C19" s="326"/>
      <c r="D19" s="327"/>
      <c r="E19" s="300">
        <v>0</v>
      </c>
      <c r="F19" s="300">
        <v>0</v>
      </c>
      <c r="G19" s="301">
        <f t="shared" si="0"/>
        <v>0</v>
      </c>
    </row>
    <row r="20" spans="1:94" ht="15.6" x14ac:dyDescent="0.3">
      <c r="B20" s="325"/>
      <c r="C20" s="326"/>
      <c r="D20" s="327"/>
      <c r="E20" s="300">
        <v>0</v>
      </c>
      <c r="F20" s="300">
        <v>0</v>
      </c>
      <c r="G20" s="301">
        <f t="shared" si="0"/>
        <v>0</v>
      </c>
    </row>
    <row r="21" spans="1:94" ht="15.6" x14ac:dyDescent="0.3">
      <c r="B21" s="325"/>
      <c r="C21" s="326"/>
      <c r="D21" s="327"/>
      <c r="E21" s="300">
        <v>0</v>
      </c>
      <c r="F21" s="300">
        <v>0</v>
      </c>
      <c r="G21" s="301">
        <f t="shared" si="0"/>
        <v>0</v>
      </c>
    </row>
    <row r="22" spans="1:94" ht="15.6" x14ac:dyDescent="0.3">
      <c r="B22" s="325"/>
      <c r="C22" s="326"/>
      <c r="D22" s="327"/>
      <c r="E22" s="300">
        <v>0</v>
      </c>
      <c r="F22" s="300">
        <v>0</v>
      </c>
      <c r="G22" s="301">
        <f t="shared" si="0"/>
        <v>0</v>
      </c>
    </row>
    <row r="23" spans="1:94" ht="15.6" x14ac:dyDescent="0.3">
      <c r="B23" s="325"/>
      <c r="C23" s="326"/>
      <c r="D23" s="327"/>
      <c r="E23" s="300">
        <v>0</v>
      </c>
      <c r="F23" s="300">
        <v>0</v>
      </c>
      <c r="G23" s="301">
        <f t="shared" si="0"/>
        <v>0</v>
      </c>
    </row>
    <row r="24" spans="1:94" ht="15.6" x14ac:dyDescent="0.3">
      <c r="B24" s="325"/>
      <c r="C24" s="326"/>
      <c r="D24" s="327"/>
      <c r="E24" s="300">
        <v>0</v>
      </c>
      <c r="F24" s="300">
        <v>0</v>
      </c>
      <c r="G24" s="301">
        <f t="shared" si="0"/>
        <v>0</v>
      </c>
    </row>
    <row r="25" spans="1:94" s="1" customFormat="1" ht="14.7" customHeight="1" x14ac:dyDescent="0.3">
      <c r="B25" s="325"/>
      <c r="C25" s="326"/>
      <c r="D25" s="327"/>
      <c r="E25" s="300">
        <v>0</v>
      </c>
      <c r="F25" s="300">
        <v>0</v>
      </c>
      <c r="G25" s="301">
        <f t="shared" si="0"/>
        <v>0</v>
      </c>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row>
    <row r="26" spans="1:94" s="1" customFormat="1" ht="14.7" customHeight="1" x14ac:dyDescent="0.3">
      <c r="B26" s="325"/>
      <c r="C26" s="326"/>
      <c r="D26" s="327"/>
      <c r="E26" s="300">
        <v>0</v>
      </c>
      <c r="F26" s="300">
        <v>0</v>
      </c>
      <c r="G26" s="301">
        <f t="shared" si="0"/>
        <v>0</v>
      </c>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row>
    <row r="27" spans="1:94" ht="15.6" x14ac:dyDescent="0.3">
      <c r="B27" s="325"/>
      <c r="C27" s="326"/>
      <c r="D27" s="327"/>
      <c r="E27" s="300">
        <v>0</v>
      </c>
      <c r="F27" s="300">
        <v>0</v>
      </c>
      <c r="G27" s="301">
        <f t="shared" si="0"/>
        <v>0</v>
      </c>
    </row>
    <row r="28" spans="1:94" ht="15.6" x14ac:dyDescent="0.3">
      <c r="B28" s="325"/>
      <c r="C28" s="326"/>
      <c r="D28" s="327"/>
      <c r="E28" s="300">
        <v>0</v>
      </c>
      <c r="F28" s="300">
        <v>0</v>
      </c>
      <c r="G28" s="301">
        <f t="shared" si="0"/>
        <v>0</v>
      </c>
    </row>
    <row r="29" spans="1:94" ht="15.6" x14ac:dyDescent="0.3">
      <c r="B29" s="325"/>
      <c r="C29" s="326"/>
      <c r="D29" s="327"/>
      <c r="E29" s="300">
        <v>0</v>
      </c>
      <c r="F29" s="300">
        <v>0</v>
      </c>
      <c r="G29" s="301">
        <f t="shared" si="0"/>
        <v>0</v>
      </c>
    </row>
    <row r="30" spans="1:94" ht="15.6" x14ac:dyDescent="0.3">
      <c r="B30" s="325"/>
      <c r="C30" s="326"/>
      <c r="D30" s="327"/>
      <c r="E30" s="300">
        <v>0</v>
      </c>
      <c r="F30" s="300">
        <v>0</v>
      </c>
      <c r="G30" s="301">
        <f t="shared" si="0"/>
        <v>0</v>
      </c>
    </row>
    <row r="31" spans="1:94" ht="15.6" x14ac:dyDescent="0.3">
      <c r="B31" s="325"/>
      <c r="C31" s="326"/>
      <c r="D31" s="327"/>
      <c r="E31" s="300">
        <v>0</v>
      </c>
      <c r="F31" s="300">
        <v>0</v>
      </c>
      <c r="G31" s="301">
        <f t="shared" si="0"/>
        <v>0</v>
      </c>
    </row>
    <row r="32" spans="1:94" ht="15.6" x14ac:dyDescent="0.3">
      <c r="B32" s="325"/>
      <c r="C32" s="326"/>
      <c r="D32" s="327"/>
      <c r="E32" s="300">
        <v>0</v>
      </c>
      <c r="F32" s="300">
        <v>0</v>
      </c>
      <c r="G32" s="301">
        <f t="shared" si="0"/>
        <v>0</v>
      </c>
    </row>
    <row r="33" spans="2:94" ht="15.6" x14ac:dyDescent="0.3">
      <c r="B33" s="325"/>
      <c r="C33" s="326"/>
      <c r="D33" s="327"/>
      <c r="E33" s="300">
        <v>0</v>
      </c>
      <c r="F33" s="300">
        <v>0</v>
      </c>
      <c r="G33" s="301">
        <f t="shared" si="0"/>
        <v>0</v>
      </c>
    </row>
    <row r="34" spans="2:94" ht="15.6" x14ac:dyDescent="0.3">
      <c r="B34" s="325"/>
      <c r="C34" s="326"/>
      <c r="D34" s="327"/>
      <c r="E34" s="300">
        <v>0</v>
      </c>
      <c r="F34" s="300">
        <v>0</v>
      </c>
      <c r="G34" s="301">
        <f t="shared" si="0"/>
        <v>0</v>
      </c>
    </row>
    <row r="35" spans="2:94" ht="15.6" x14ac:dyDescent="0.3">
      <c r="B35" s="325"/>
      <c r="C35" s="326"/>
      <c r="D35" s="327"/>
      <c r="E35" s="300">
        <v>0</v>
      </c>
      <c r="F35" s="300">
        <v>0</v>
      </c>
      <c r="G35" s="301">
        <f t="shared" si="0"/>
        <v>0</v>
      </c>
    </row>
    <row r="36" spans="2:94" ht="15.6" x14ac:dyDescent="0.3">
      <c r="B36" s="325"/>
      <c r="C36" s="326"/>
      <c r="D36" s="327"/>
      <c r="E36" s="300">
        <v>0</v>
      </c>
      <c r="F36" s="300">
        <v>0</v>
      </c>
      <c r="G36" s="301">
        <f t="shared" si="0"/>
        <v>0</v>
      </c>
    </row>
    <row r="37" spans="2:94" ht="15.6" x14ac:dyDescent="0.3">
      <c r="B37" s="325"/>
      <c r="C37" s="326"/>
      <c r="D37" s="327"/>
      <c r="E37" s="300">
        <v>0</v>
      </c>
      <c r="F37" s="300">
        <v>0</v>
      </c>
      <c r="G37" s="301">
        <f t="shared" si="0"/>
        <v>0</v>
      </c>
    </row>
    <row r="38" spans="2:94" ht="15.6" x14ac:dyDescent="0.3">
      <c r="B38" s="325"/>
      <c r="C38" s="326"/>
      <c r="D38" s="327"/>
      <c r="E38" s="300">
        <v>0</v>
      </c>
      <c r="F38" s="300">
        <v>0</v>
      </c>
      <c r="G38" s="301">
        <f t="shared" si="0"/>
        <v>0</v>
      </c>
    </row>
    <row r="39" spans="2:94" ht="15.6" x14ac:dyDescent="0.3">
      <c r="B39" s="325"/>
      <c r="C39" s="326"/>
      <c r="D39" s="327"/>
      <c r="E39" s="300">
        <v>0</v>
      </c>
      <c r="F39" s="300">
        <v>0</v>
      </c>
      <c r="G39" s="301">
        <f t="shared" si="0"/>
        <v>0</v>
      </c>
    </row>
    <row r="40" spans="2:94" ht="15.6" x14ac:dyDescent="0.3">
      <c r="B40" s="325"/>
      <c r="C40" s="326"/>
      <c r="D40" s="327"/>
      <c r="E40" s="300">
        <v>0</v>
      </c>
      <c r="F40" s="300">
        <v>0</v>
      </c>
      <c r="G40" s="301">
        <f t="shared" si="0"/>
        <v>0</v>
      </c>
    </row>
    <row r="41" spans="2:94" ht="15.6" x14ac:dyDescent="0.3">
      <c r="B41" s="325"/>
      <c r="C41" s="326"/>
      <c r="D41" s="327"/>
      <c r="E41" s="300">
        <v>0</v>
      </c>
      <c r="F41" s="300">
        <v>0</v>
      </c>
      <c r="G41" s="301">
        <f t="shared" ref="G41:G72" si="1">G40+E41-F41</f>
        <v>0</v>
      </c>
    </row>
    <row r="42" spans="2:94" s="106" customFormat="1" ht="17.399999999999999" x14ac:dyDescent="0.3">
      <c r="B42" s="325"/>
      <c r="C42" s="326"/>
      <c r="D42" s="327"/>
      <c r="E42" s="300">
        <v>0</v>
      </c>
      <c r="F42" s="300">
        <v>0</v>
      </c>
      <c r="G42" s="301">
        <f t="shared" si="1"/>
        <v>0</v>
      </c>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c r="CA42" s="80"/>
      <c r="CB42" s="80"/>
      <c r="CC42" s="80"/>
      <c r="CD42" s="80"/>
      <c r="CE42" s="80"/>
      <c r="CF42" s="80"/>
      <c r="CG42" s="80"/>
      <c r="CH42" s="80"/>
      <c r="CI42" s="80"/>
      <c r="CJ42" s="80"/>
      <c r="CK42" s="80"/>
      <c r="CL42" s="80"/>
      <c r="CM42" s="80"/>
      <c r="CN42" s="80"/>
      <c r="CO42" s="80"/>
      <c r="CP42" s="80"/>
    </row>
    <row r="43" spans="2:94" ht="15.6" x14ac:dyDescent="0.3">
      <c r="B43" s="325"/>
      <c r="C43" s="326"/>
      <c r="D43" s="327"/>
      <c r="E43" s="300">
        <v>0</v>
      </c>
      <c r="F43" s="300">
        <v>0</v>
      </c>
      <c r="G43" s="301">
        <f t="shared" si="1"/>
        <v>0</v>
      </c>
    </row>
    <row r="44" spans="2:94" ht="15.6" x14ac:dyDescent="0.3">
      <c r="B44" s="325"/>
      <c r="C44" s="326"/>
      <c r="D44" s="327"/>
      <c r="E44" s="300">
        <v>0</v>
      </c>
      <c r="F44" s="300">
        <v>0</v>
      </c>
      <c r="G44" s="301">
        <f t="shared" si="1"/>
        <v>0</v>
      </c>
    </row>
    <row r="45" spans="2:94" ht="15.6" x14ac:dyDescent="0.3">
      <c r="B45" s="325"/>
      <c r="C45" s="326"/>
      <c r="D45" s="327"/>
      <c r="E45" s="300">
        <v>0</v>
      </c>
      <c r="F45" s="300">
        <v>0</v>
      </c>
      <c r="G45" s="301">
        <f t="shared" si="1"/>
        <v>0</v>
      </c>
    </row>
    <row r="46" spans="2:94" ht="15.6" x14ac:dyDescent="0.3">
      <c r="B46" s="325"/>
      <c r="C46" s="326"/>
      <c r="D46" s="327"/>
      <c r="E46" s="300">
        <v>0</v>
      </c>
      <c r="F46" s="300">
        <v>0</v>
      </c>
      <c r="G46" s="301">
        <f t="shared" si="1"/>
        <v>0</v>
      </c>
    </row>
    <row r="47" spans="2:94" ht="15.6" x14ac:dyDescent="0.3">
      <c r="B47" s="325"/>
      <c r="C47" s="326"/>
      <c r="D47" s="327"/>
      <c r="E47" s="300">
        <v>0</v>
      </c>
      <c r="F47" s="300">
        <v>0</v>
      </c>
      <c r="G47" s="301">
        <f t="shared" si="1"/>
        <v>0</v>
      </c>
    </row>
    <row r="48" spans="2:94" ht="15.6" x14ac:dyDescent="0.3">
      <c r="B48" s="325"/>
      <c r="C48" s="326"/>
      <c r="D48" s="327"/>
      <c r="E48" s="300">
        <v>0</v>
      </c>
      <c r="F48" s="300">
        <v>0</v>
      </c>
      <c r="G48" s="301">
        <f t="shared" si="1"/>
        <v>0</v>
      </c>
    </row>
    <row r="49" spans="1:94" ht="15.6" x14ac:dyDescent="0.3">
      <c r="B49" s="325"/>
      <c r="C49" s="326"/>
      <c r="D49" s="327"/>
      <c r="E49" s="300">
        <v>0</v>
      </c>
      <c r="F49" s="300">
        <v>0</v>
      </c>
      <c r="G49" s="301">
        <f t="shared" si="1"/>
        <v>0</v>
      </c>
    </row>
    <row r="50" spans="1:94" s="96" customFormat="1" ht="15.6" x14ac:dyDescent="0.3">
      <c r="A50"/>
      <c r="B50" s="325"/>
      <c r="C50" s="326"/>
      <c r="D50" s="327"/>
      <c r="E50" s="300">
        <v>0</v>
      </c>
      <c r="F50" s="300">
        <v>0</v>
      </c>
      <c r="G50" s="301">
        <f t="shared" si="1"/>
        <v>0</v>
      </c>
    </row>
    <row r="51" spans="1:94" ht="15.6" x14ac:dyDescent="0.3">
      <c r="B51" s="325"/>
      <c r="C51" s="326"/>
      <c r="D51" s="327"/>
      <c r="E51" s="300">
        <v>0</v>
      </c>
      <c r="F51" s="300">
        <v>0</v>
      </c>
      <c r="G51" s="301">
        <f t="shared" si="1"/>
        <v>0</v>
      </c>
    </row>
    <row r="52" spans="1:94" ht="15.6" x14ac:dyDescent="0.3">
      <c r="B52" s="325"/>
      <c r="C52" s="326"/>
      <c r="D52" s="327"/>
      <c r="E52" s="300">
        <v>0</v>
      </c>
      <c r="F52" s="300">
        <v>0</v>
      </c>
      <c r="G52" s="301">
        <f t="shared" si="1"/>
        <v>0</v>
      </c>
    </row>
    <row r="53" spans="1:94" ht="15.6" x14ac:dyDescent="0.3">
      <c r="B53" s="325"/>
      <c r="C53" s="326"/>
      <c r="D53" s="327"/>
      <c r="E53" s="300">
        <v>0</v>
      </c>
      <c r="F53" s="300">
        <v>0</v>
      </c>
      <c r="G53" s="301">
        <f t="shared" si="1"/>
        <v>0</v>
      </c>
    </row>
    <row r="54" spans="1:94" s="106" customFormat="1" ht="17.399999999999999" x14ac:dyDescent="0.3">
      <c r="B54" s="325"/>
      <c r="C54" s="326"/>
      <c r="D54" s="327"/>
      <c r="E54" s="300">
        <v>0</v>
      </c>
      <c r="F54" s="300">
        <v>0</v>
      </c>
      <c r="G54" s="301">
        <f t="shared" si="1"/>
        <v>0</v>
      </c>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c r="BZ54" s="80"/>
      <c r="CA54" s="80"/>
      <c r="CB54" s="80"/>
      <c r="CC54" s="80"/>
      <c r="CD54" s="80"/>
      <c r="CE54" s="80"/>
      <c r="CF54" s="80"/>
      <c r="CG54" s="80"/>
      <c r="CH54" s="80"/>
      <c r="CI54" s="80"/>
      <c r="CJ54" s="80"/>
      <c r="CK54" s="80"/>
      <c r="CL54" s="80"/>
      <c r="CM54" s="80"/>
      <c r="CN54" s="80"/>
      <c r="CO54" s="80"/>
      <c r="CP54" s="80"/>
    </row>
    <row r="55" spans="1:94" ht="15.6" x14ac:dyDescent="0.3">
      <c r="B55" s="325"/>
      <c r="C55" s="326"/>
      <c r="D55" s="327"/>
      <c r="E55" s="300">
        <v>0</v>
      </c>
      <c r="F55" s="300">
        <v>0</v>
      </c>
      <c r="G55" s="301">
        <f t="shared" si="1"/>
        <v>0</v>
      </c>
    </row>
    <row r="56" spans="1:94" ht="15.6" x14ac:dyDescent="0.3">
      <c r="B56" s="325"/>
      <c r="C56" s="326"/>
      <c r="D56" s="327"/>
      <c r="E56" s="300">
        <v>0</v>
      </c>
      <c r="F56" s="300">
        <v>0</v>
      </c>
      <c r="G56" s="301">
        <f t="shared" si="1"/>
        <v>0</v>
      </c>
    </row>
    <row r="57" spans="1:94" ht="15.6" x14ac:dyDescent="0.3">
      <c r="B57" s="325"/>
      <c r="C57" s="326"/>
      <c r="D57" s="327"/>
      <c r="E57" s="300">
        <v>0</v>
      </c>
      <c r="F57" s="300">
        <v>0</v>
      </c>
      <c r="G57" s="301">
        <f t="shared" si="1"/>
        <v>0</v>
      </c>
    </row>
    <row r="58" spans="1:94" ht="15.6" x14ac:dyDescent="0.3">
      <c r="B58" s="325"/>
      <c r="C58" s="326"/>
      <c r="D58" s="327"/>
      <c r="E58" s="300">
        <v>0</v>
      </c>
      <c r="F58" s="300">
        <v>0</v>
      </c>
      <c r="G58" s="301">
        <f t="shared" si="1"/>
        <v>0</v>
      </c>
    </row>
    <row r="59" spans="1:94" ht="15.6" x14ac:dyDescent="0.3">
      <c r="B59" s="325"/>
      <c r="C59" s="326"/>
      <c r="D59" s="327"/>
      <c r="E59" s="300">
        <v>0</v>
      </c>
      <c r="F59" s="300">
        <v>0</v>
      </c>
      <c r="G59" s="301">
        <f t="shared" si="1"/>
        <v>0</v>
      </c>
    </row>
    <row r="60" spans="1:94" ht="15.6" x14ac:dyDescent="0.3">
      <c r="B60" s="325"/>
      <c r="C60" s="326"/>
      <c r="D60" s="327"/>
      <c r="E60" s="300">
        <v>0</v>
      </c>
      <c r="F60" s="300">
        <v>0</v>
      </c>
      <c r="G60" s="301">
        <f t="shared" si="1"/>
        <v>0</v>
      </c>
    </row>
    <row r="61" spans="1:94" ht="15.6" x14ac:dyDescent="0.3">
      <c r="B61" s="325"/>
      <c r="C61" s="326"/>
      <c r="D61" s="327"/>
      <c r="E61" s="300">
        <v>0</v>
      </c>
      <c r="F61" s="300">
        <v>0</v>
      </c>
      <c r="G61" s="301">
        <f t="shared" si="1"/>
        <v>0</v>
      </c>
    </row>
    <row r="62" spans="1:94" s="96" customFormat="1" ht="15.6" x14ac:dyDescent="0.3">
      <c r="A62"/>
      <c r="B62" s="325"/>
      <c r="C62" s="326"/>
      <c r="D62" s="327"/>
      <c r="E62" s="300">
        <v>0</v>
      </c>
      <c r="F62" s="300">
        <v>0</v>
      </c>
      <c r="G62" s="301">
        <f t="shared" si="1"/>
        <v>0</v>
      </c>
    </row>
    <row r="63" spans="1:94" ht="15.6" x14ac:dyDescent="0.3">
      <c r="B63" s="325"/>
      <c r="C63" s="326"/>
      <c r="D63" s="327"/>
      <c r="E63" s="300">
        <v>0</v>
      </c>
      <c r="F63" s="300">
        <v>0</v>
      </c>
      <c r="G63" s="301">
        <f t="shared" si="1"/>
        <v>0</v>
      </c>
    </row>
    <row r="64" spans="1:94" ht="15.6" x14ac:dyDescent="0.3">
      <c r="B64" s="325"/>
      <c r="C64" s="326"/>
      <c r="D64" s="327"/>
      <c r="E64" s="300">
        <v>0</v>
      </c>
      <c r="F64" s="300">
        <v>0</v>
      </c>
      <c r="G64" s="301">
        <f t="shared" si="1"/>
        <v>0</v>
      </c>
    </row>
    <row r="65" spans="1:94" ht="15.6" x14ac:dyDescent="0.3">
      <c r="B65" s="325"/>
      <c r="C65" s="326"/>
      <c r="D65" s="327"/>
      <c r="E65" s="300">
        <v>0</v>
      </c>
      <c r="F65" s="300">
        <v>0</v>
      </c>
      <c r="G65" s="301">
        <f t="shared" si="1"/>
        <v>0</v>
      </c>
    </row>
    <row r="66" spans="1:94" s="106" customFormat="1" ht="17.399999999999999" x14ac:dyDescent="0.3">
      <c r="B66" s="325"/>
      <c r="C66" s="326"/>
      <c r="D66" s="327"/>
      <c r="E66" s="300">
        <v>0</v>
      </c>
      <c r="F66" s="300">
        <v>0</v>
      </c>
      <c r="G66" s="301">
        <f t="shared" si="1"/>
        <v>0</v>
      </c>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80"/>
      <c r="BT66" s="80"/>
      <c r="BU66" s="80"/>
      <c r="BV66" s="80"/>
      <c r="BW66" s="80"/>
      <c r="BX66" s="80"/>
      <c r="BY66" s="80"/>
      <c r="BZ66" s="80"/>
      <c r="CA66" s="80"/>
      <c r="CB66" s="80"/>
      <c r="CC66" s="80"/>
      <c r="CD66" s="80"/>
      <c r="CE66" s="80"/>
      <c r="CF66" s="80"/>
      <c r="CG66" s="80"/>
      <c r="CH66" s="80"/>
      <c r="CI66" s="80"/>
      <c r="CJ66" s="80"/>
      <c r="CK66" s="80"/>
      <c r="CL66" s="80"/>
      <c r="CM66" s="80"/>
      <c r="CN66" s="80"/>
      <c r="CO66" s="80"/>
      <c r="CP66" s="80"/>
    </row>
    <row r="67" spans="1:94" ht="15.6" x14ac:dyDescent="0.3">
      <c r="B67" s="325"/>
      <c r="C67" s="326"/>
      <c r="D67" s="327"/>
      <c r="E67" s="300">
        <v>0</v>
      </c>
      <c r="F67" s="300">
        <v>0</v>
      </c>
      <c r="G67" s="301">
        <f t="shared" si="1"/>
        <v>0</v>
      </c>
    </row>
    <row r="68" spans="1:94" ht="15.6" x14ac:dyDescent="0.3">
      <c r="B68" s="325"/>
      <c r="C68" s="326"/>
      <c r="D68" s="327"/>
      <c r="E68" s="300">
        <v>0</v>
      </c>
      <c r="F68" s="300">
        <v>0</v>
      </c>
      <c r="G68" s="301">
        <f t="shared" si="1"/>
        <v>0</v>
      </c>
    </row>
    <row r="69" spans="1:94" ht="15.6" x14ac:dyDescent="0.3">
      <c r="B69" s="325"/>
      <c r="C69" s="326"/>
      <c r="D69" s="327"/>
      <c r="E69" s="300">
        <v>0</v>
      </c>
      <c r="F69" s="300">
        <v>0</v>
      </c>
      <c r="G69" s="301">
        <f t="shared" si="1"/>
        <v>0</v>
      </c>
    </row>
    <row r="70" spans="1:94" ht="15.6" x14ac:dyDescent="0.3">
      <c r="B70" s="325"/>
      <c r="C70" s="326"/>
      <c r="D70" s="327"/>
      <c r="E70" s="300">
        <v>0</v>
      </c>
      <c r="F70" s="300">
        <v>0</v>
      </c>
      <c r="G70" s="301">
        <f t="shared" si="1"/>
        <v>0</v>
      </c>
    </row>
    <row r="71" spans="1:94" ht="15.6" x14ac:dyDescent="0.3">
      <c r="B71" s="325"/>
      <c r="C71" s="326"/>
      <c r="D71" s="327"/>
      <c r="E71" s="300">
        <v>0</v>
      </c>
      <c r="F71" s="300">
        <v>0</v>
      </c>
      <c r="G71" s="301">
        <f t="shared" si="1"/>
        <v>0</v>
      </c>
    </row>
    <row r="72" spans="1:94" ht="15.6" x14ac:dyDescent="0.3">
      <c r="B72" s="325"/>
      <c r="C72" s="326"/>
      <c r="D72" s="327"/>
      <c r="E72" s="300">
        <v>0</v>
      </c>
      <c r="F72" s="300">
        <v>0</v>
      </c>
      <c r="G72" s="301">
        <f t="shared" si="1"/>
        <v>0</v>
      </c>
    </row>
    <row r="73" spans="1:94" ht="15.6" x14ac:dyDescent="0.3">
      <c r="B73" s="325"/>
      <c r="C73" s="326"/>
      <c r="D73" s="327"/>
      <c r="E73" s="300">
        <v>0</v>
      </c>
      <c r="F73" s="300">
        <v>0</v>
      </c>
      <c r="G73" s="301">
        <f t="shared" ref="G73:G104" si="2">G72+E73-F73</f>
        <v>0</v>
      </c>
    </row>
    <row r="74" spans="1:94" s="96" customFormat="1" ht="15.6" x14ac:dyDescent="0.3">
      <c r="A74"/>
      <c r="B74" s="325"/>
      <c r="C74" s="326"/>
      <c r="D74" s="327"/>
      <c r="E74" s="300">
        <v>0</v>
      </c>
      <c r="F74" s="300">
        <v>0</v>
      </c>
      <c r="G74" s="301">
        <f t="shared" si="2"/>
        <v>0</v>
      </c>
    </row>
    <row r="75" spans="1:94" ht="15.6" x14ac:dyDescent="0.3">
      <c r="B75" s="325"/>
      <c r="C75" s="326"/>
      <c r="D75" s="327"/>
      <c r="E75" s="300">
        <v>0</v>
      </c>
      <c r="F75" s="300">
        <v>0</v>
      </c>
      <c r="G75" s="301">
        <f t="shared" si="2"/>
        <v>0</v>
      </c>
    </row>
    <row r="76" spans="1:94" ht="15.6" x14ac:dyDescent="0.3">
      <c r="B76" s="325"/>
      <c r="C76" s="326"/>
      <c r="D76" s="327"/>
      <c r="E76" s="300">
        <v>0</v>
      </c>
      <c r="F76" s="300">
        <v>0</v>
      </c>
      <c r="G76" s="301">
        <f t="shared" si="2"/>
        <v>0</v>
      </c>
    </row>
    <row r="77" spans="1:94" ht="15.6" x14ac:dyDescent="0.3">
      <c r="B77" s="325"/>
      <c r="C77" s="326"/>
      <c r="D77" s="327"/>
      <c r="E77" s="300">
        <v>0</v>
      </c>
      <c r="F77" s="300">
        <v>0</v>
      </c>
      <c r="G77" s="301">
        <f t="shared" si="2"/>
        <v>0</v>
      </c>
    </row>
    <row r="78" spans="1:94" s="106" customFormat="1" ht="17.399999999999999" x14ac:dyDescent="0.3">
      <c r="B78" s="325"/>
      <c r="C78" s="326"/>
      <c r="D78" s="327"/>
      <c r="E78" s="300">
        <v>0</v>
      </c>
      <c r="F78" s="300">
        <v>0</v>
      </c>
      <c r="G78" s="301">
        <f t="shared" si="2"/>
        <v>0</v>
      </c>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0"/>
      <c r="CA78" s="80"/>
      <c r="CB78" s="80"/>
      <c r="CC78" s="80"/>
      <c r="CD78" s="80"/>
      <c r="CE78" s="80"/>
      <c r="CF78" s="80"/>
      <c r="CG78" s="80"/>
      <c r="CH78" s="80"/>
      <c r="CI78" s="80"/>
      <c r="CJ78" s="80"/>
      <c r="CK78" s="80"/>
      <c r="CL78" s="80"/>
      <c r="CM78" s="80"/>
      <c r="CN78" s="80"/>
      <c r="CO78" s="80"/>
      <c r="CP78" s="80"/>
    </row>
    <row r="79" spans="1:94" ht="15.6" x14ac:dyDescent="0.3">
      <c r="B79" s="325"/>
      <c r="C79" s="326"/>
      <c r="D79" s="327"/>
      <c r="E79" s="300">
        <v>0</v>
      </c>
      <c r="F79" s="300">
        <v>0</v>
      </c>
      <c r="G79" s="301">
        <f t="shared" si="2"/>
        <v>0</v>
      </c>
    </row>
    <row r="80" spans="1:94" ht="15.6" x14ac:dyDescent="0.3">
      <c r="B80" s="325"/>
      <c r="C80" s="326"/>
      <c r="D80" s="327"/>
      <c r="E80" s="300">
        <v>0</v>
      </c>
      <c r="F80" s="300">
        <v>0</v>
      </c>
      <c r="G80" s="301">
        <f t="shared" si="2"/>
        <v>0</v>
      </c>
    </row>
    <row r="81" spans="1:94" ht="15.6" x14ac:dyDescent="0.3">
      <c r="B81" s="325"/>
      <c r="C81" s="326"/>
      <c r="D81" s="327"/>
      <c r="E81" s="300">
        <v>0</v>
      </c>
      <c r="F81" s="300">
        <v>0</v>
      </c>
      <c r="G81" s="301">
        <f t="shared" si="2"/>
        <v>0</v>
      </c>
    </row>
    <row r="82" spans="1:94" ht="15.6" x14ac:dyDescent="0.3">
      <c r="B82" s="325"/>
      <c r="C82" s="326"/>
      <c r="D82" s="327"/>
      <c r="E82" s="300">
        <v>0</v>
      </c>
      <c r="F82" s="300">
        <v>0</v>
      </c>
      <c r="G82" s="301">
        <f t="shared" si="2"/>
        <v>0</v>
      </c>
    </row>
    <row r="83" spans="1:94" s="106" customFormat="1" ht="17.399999999999999" x14ac:dyDescent="0.3">
      <c r="B83" s="325"/>
      <c r="C83" s="326"/>
      <c r="D83" s="327"/>
      <c r="E83" s="300">
        <v>0</v>
      </c>
      <c r="F83" s="300">
        <v>0</v>
      </c>
      <c r="G83" s="301">
        <f t="shared" si="2"/>
        <v>0</v>
      </c>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0"/>
      <c r="BQ83" s="80"/>
      <c r="BR83" s="80"/>
      <c r="BS83" s="80"/>
      <c r="BT83" s="80"/>
      <c r="BU83" s="80"/>
      <c r="BV83" s="80"/>
      <c r="BW83" s="80"/>
      <c r="BX83" s="80"/>
      <c r="BY83" s="80"/>
      <c r="BZ83" s="80"/>
      <c r="CA83" s="80"/>
      <c r="CB83" s="80"/>
      <c r="CC83" s="80"/>
      <c r="CD83" s="80"/>
      <c r="CE83" s="80"/>
      <c r="CF83" s="80"/>
      <c r="CG83" s="80"/>
      <c r="CH83" s="80"/>
      <c r="CI83" s="80"/>
      <c r="CJ83" s="80"/>
      <c r="CK83" s="80"/>
      <c r="CL83" s="80"/>
      <c r="CM83" s="80"/>
      <c r="CN83" s="80"/>
      <c r="CO83" s="80"/>
      <c r="CP83" s="80"/>
    </row>
    <row r="84" spans="1:94" ht="15.6" x14ac:dyDescent="0.3">
      <c r="B84" s="325"/>
      <c r="C84" s="326"/>
      <c r="D84" s="327"/>
      <c r="E84" s="300">
        <v>0</v>
      </c>
      <c r="F84" s="300">
        <v>0</v>
      </c>
      <c r="G84" s="301">
        <f t="shared" si="2"/>
        <v>0</v>
      </c>
    </row>
    <row r="85" spans="1:94" ht="15.6" x14ac:dyDescent="0.3">
      <c r="B85" s="325"/>
      <c r="C85" s="326"/>
      <c r="D85" s="327"/>
      <c r="E85" s="300">
        <v>0</v>
      </c>
      <c r="F85" s="300">
        <v>0</v>
      </c>
      <c r="G85" s="301">
        <f t="shared" si="2"/>
        <v>0</v>
      </c>
    </row>
    <row r="86" spans="1:94" ht="15.6" x14ac:dyDescent="0.3">
      <c r="B86" s="325"/>
      <c r="C86" s="326"/>
      <c r="D86" s="327"/>
      <c r="E86" s="300">
        <v>0</v>
      </c>
      <c r="F86" s="300">
        <v>0</v>
      </c>
      <c r="G86" s="301">
        <f t="shared" si="2"/>
        <v>0</v>
      </c>
    </row>
    <row r="87" spans="1:94" ht="15.6" x14ac:dyDescent="0.3">
      <c r="B87" s="325"/>
      <c r="C87" s="326"/>
      <c r="D87" s="327"/>
      <c r="E87" s="300">
        <v>0</v>
      </c>
      <c r="F87" s="300">
        <v>0</v>
      </c>
      <c r="G87" s="301">
        <f t="shared" si="2"/>
        <v>0</v>
      </c>
    </row>
    <row r="88" spans="1:94" ht="15.6" x14ac:dyDescent="0.3">
      <c r="B88" s="325"/>
      <c r="C88" s="326"/>
      <c r="D88" s="327"/>
      <c r="E88" s="300">
        <v>0</v>
      </c>
      <c r="F88" s="300">
        <v>0</v>
      </c>
      <c r="G88" s="301">
        <f t="shared" si="2"/>
        <v>0</v>
      </c>
    </row>
    <row r="89" spans="1:94" ht="15.6" x14ac:dyDescent="0.3">
      <c r="B89" s="325"/>
      <c r="C89" s="326"/>
      <c r="D89" s="327"/>
      <c r="E89" s="300">
        <v>0</v>
      </c>
      <c r="F89" s="300">
        <v>0</v>
      </c>
      <c r="G89" s="301">
        <f t="shared" si="2"/>
        <v>0</v>
      </c>
    </row>
    <row r="90" spans="1:94" ht="15.6" x14ac:dyDescent="0.3">
      <c r="B90" s="325"/>
      <c r="C90" s="326"/>
      <c r="D90" s="327"/>
      <c r="E90" s="300">
        <v>0</v>
      </c>
      <c r="F90" s="300">
        <v>0</v>
      </c>
      <c r="G90" s="301">
        <f t="shared" si="2"/>
        <v>0</v>
      </c>
    </row>
    <row r="91" spans="1:94" s="96" customFormat="1" ht="15.6" x14ac:dyDescent="0.3">
      <c r="A91"/>
      <c r="B91" s="325"/>
      <c r="C91" s="326"/>
      <c r="D91" s="327"/>
      <c r="E91" s="300">
        <v>0</v>
      </c>
      <c r="F91" s="300">
        <v>0</v>
      </c>
      <c r="G91" s="301">
        <f t="shared" si="2"/>
        <v>0</v>
      </c>
    </row>
    <row r="92" spans="1:94" ht="15.6" x14ac:dyDescent="0.3">
      <c r="B92" s="325"/>
      <c r="C92" s="326"/>
      <c r="D92" s="327"/>
      <c r="E92" s="300">
        <v>0</v>
      </c>
      <c r="F92" s="300">
        <v>0</v>
      </c>
      <c r="G92" s="301">
        <f t="shared" si="2"/>
        <v>0</v>
      </c>
    </row>
    <row r="93" spans="1:94" ht="15.6" x14ac:dyDescent="0.3">
      <c r="B93" s="325"/>
      <c r="C93" s="326"/>
      <c r="D93" s="327"/>
      <c r="E93" s="300">
        <v>0</v>
      </c>
      <c r="F93" s="300">
        <v>0</v>
      </c>
      <c r="G93" s="301">
        <f t="shared" si="2"/>
        <v>0</v>
      </c>
    </row>
    <row r="94" spans="1:94" ht="15.6" x14ac:dyDescent="0.3">
      <c r="B94" s="325"/>
      <c r="C94" s="326"/>
      <c r="D94" s="327"/>
      <c r="E94" s="300">
        <v>0</v>
      </c>
      <c r="F94" s="300">
        <v>0</v>
      </c>
      <c r="G94" s="301">
        <f t="shared" si="2"/>
        <v>0</v>
      </c>
    </row>
    <row r="95" spans="1:94" s="106" customFormat="1" ht="17.399999999999999" x14ac:dyDescent="0.3">
      <c r="B95" s="325"/>
      <c r="C95" s="326"/>
      <c r="D95" s="327"/>
      <c r="E95" s="300">
        <v>0</v>
      </c>
      <c r="F95" s="300">
        <v>0</v>
      </c>
      <c r="G95" s="301">
        <f t="shared" si="2"/>
        <v>0</v>
      </c>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c r="BL95" s="80"/>
      <c r="BM95" s="80"/>
      <c r="BN95" s="80"/>
      <c r="BO95" s="80"/>
      <c r="BP95" s="80"/>
      <c r="BQ95" s="80"/>
      <c r="BR95" s="80"/>
      <c r="BS95" s="80"/>
      <c r="BT95" s="80"/>
      <c r="BU95" s="80"/>
      <c r="BV95" s="80"/>
      <c r="BW95" s="80"/>
      <c r="BX95" s="80"/>
      <c r="BY95" s="80"/>
      <c r="BZ95" s="80"/>
      <c r="CA95" s="80"/>
      <c r="CB95" s="80"/>
      <c r="CC95" s="80"/>
      <c r="CD95" s="80"/>
      <c r="CE95" s="80"/>
      <c r="CF95" s="80"/>
      <c r="CG95" s="80"/>
      <c r="CH95" s="80"/>
      <c r="CI95" s="80"/>
      <c r="CJ95" s="80"/>
      <c r="CK95" s="80"/>
      <c r="CL95" s="80"/>
      <c r="CM95" s="80"/>
      <c r="CN95" s="80"/>
      <c r="CO95" s="80"/>
      <c r="CP95" s="80"/>
    </row>
    <row r="96" spans="1:94" ht="15.6" x14ac:dyDescent="0.3">
      <c r="B96" s="325"/>
      <c r="C96" s="326"/>
      <c r="D96" s="327"/>
      <c r="E96" s="300">
        <v>0</v>
      </c>
      <c r="F96" s="300">
        <v>0</v>
      </c>
      <c r="G96" s="301">
        <f t="shared" si="2"/>
        <v>0</v>
      </c>
    </row>
    <row r="97" spans="1:94" ht="15.6" x14ac:dyDescent="0.3">
      <c r="B97" s="325"/>
      <c r="C97" s="326"/>
      <c r="D97" s="327"/>
      <c r="E97" s="300">
        <v>0</v>
      </c>
      <c r="F97" s="300">
        <v>0</v>
      </c>
      <c r="G97" s="301">
        <f t="shared" si="2"/>
        <v>0</v>
      </c>
    </row>
    <row r="98" spans="1:94" ht="15.6" x14ac:dyDescent="0.3">
      <c r="B98" s="325"/>
      <c r="C98" s="326"/>
      <c r="D98" s="327"/>
      <c r="E98" s="300">
        <v>0</v>
      </c>
      <c r="F98" s="300">
        <v>0</v>
      </c>
      <c r="G98" s="301">
        <f t="shared" si="2"/>
        <v>0</v>
      </c>
    </row>
    <row r="99" spans="1:94" ht="15.6" x14ac:dyDescent="0.3">
      <c r="B99" s="325"/>
      <c r="C99" s="326"/>
      <c r="D99" s="327"/>
      <c r="E99" s="300">
        <v>0</v>
      </c>
      <c r="F99" s="300">
        <v>0</v>
      </c>
      <c r="G99" s="301">
        <f t="shared" si="2"/>
        <v>0</v>
      </c>
    </row>
    <row r="100" spans="1:94" ht="15.6" x14ac:dyDescent="0.3">
      <c r="B100" s="325"/>
      <c r="C100" s="326"/>
      <c r="D100" s="327"/>
      <c r="E100" s="300">
        <v>0</v>
      </c>
      <c r="F100" s="300">
        <v>0</v>
      </c>
      <c r="G100" s="301">
        <f t="shared" si="2"/>
        <v>0</v>
      </c>
    </row>
    <row r="101" spans="1:94" ht="15.6" x14ac:dyDescent="0.3">
      <c r="B101" s="325"/>
      <c r="C101" s="326"/>
      <c r="D101" s="327"/>
      <c r="E101" s="300">
        <v>0</v>
      </c>
      <c r="F101" s="300">
        <v>0</v>
      </c>
      <c r="G101" s="301">
        <f t="shared" si="2"/>
        <v>0</v>
      </c>
    </row>
    <row r="102" spans="1:94" ht="15.6" x14ac:dyDescent="0.3">
      <c r="B102" s="325"/>
      <c r="C102" s="326"/>
      <c r="D102" s="327"/>
      <c r="E102" s="300">
        <v>0</v>
      </c>
      <c r="F102" s="300">
        <v>0</v>
      </c>
      <c r="G102" s="301">
        <f t="shared" si="2"/>
        <v>0</v>
      </c>
    </row>
    <row r="103" spans="1:94" ht="15.6" x14ac:dyDescent="0.3">
      <c r="B103" s="325"/>
      <c r="C103" s="326"/>
      <c r="D103" s="327"/>
      <c r="E103" s="300">
        <v>0</v>
      </c>
      <c r="F103" s="300">
        <v>0</v>
      </c>
      <c r="G103" s="301">
        <f t="shared" si="2"/>
        <v>0</v>
      </c>
    </row>
    <row r="104" spans="1:94" ht="15.6" x14ac:dyDescent="0.3">
      <c r="B104" s="325"/>
      <c r="C104" s="326"/>
      <c r="D104" s="327"/>
      <c r="E104" s="300">
        <v>0</v>
      </c>
      <c r="F104" s="300">
        <v>0</v>
      </c>
      <c r="G104" s="301">
        <f t="shared" si="2"/>
        <v>0</v>
      </c>
    </row>
    <row r="105" spans="1:94" s="96" customFormat="1" ht="15.6" x14ac:dyDescent="0.3">
      <c r="A105"/>
      <c r="B105" s="325"/>
      <c r="C105" s="326"/>
      <c r="D105" s="327"/>
      <c r="E105" s="300">
        <v>0</v>
      </c>
      <c r="F105" s="300">
        <v>0</v>
      </c>
      <c r="G105" s="301">
        <f t="shared" ref="G105:G136" si="3">G104+E105-F105</f>
        <v>0</v>
      </c>
    </row>
    <row r="106" spans="1:94" ht="15.6" x14ac:dyDescent="0.3">
      <c r="B106" s="325"/>
      <c r="C106" s="326"/>
      <c r="D106" s="327"/>
      <c r="E106" s="300">
        <v>0</v>
      </c>
      <c r="F106" s="300">
        <v>0</v>
      </c>
      <c r="G106" s="301">
        <f t="shared" si="3"/>
        <v>0</v>
      </c>
    </row>
    <row r="107" spans="1:94" ht="15.6" x14ac:dyDescent="0.3">
      <c r="B107" s="325"/>
      <c r="C107" s="326"/>
      <c r="D107" s="327"/>
      <c r="E107" s="300">
        <v>0</v>
      </c>
      <c r="F107" s="300">
        <v>0</v>
      </c>
      <c r="G107" s="301">
        <f t="shared" si="3"/>
        <v>0</v>
      </c>
    </row>
    <row r="108" spans="1:94" ht="15.6" x14ac:dyDescent="0.3">
      <c r="B108" s="325"/>
      <c r="C108" s="326"/>
      <c r="D108" s="327"/>
      <c r="E108" s="300">
        <v>0</v>
      </c>
      <c r="F108" s="300">
        <v>0</v>
      </c>
      <c r="G108" s="301">
        <f t="shared" si="3"/>
        <v>0</v>
      </c>
    </row>
    <row r="109" spans="1:94" s="106" customFormat="1" ht="17.399999999999999" x14ac:dyDescent="0.3">
      <c r="B109" s="325"/>
      <c r="C109" s="326"/>
      <c r="D109" s="327"/>
      <c r="E109" s="300">
        <v>0</v>
      </c>
      <c r="F109" s="300">
        <v>0</v>
      </c>
      <c r="G109" s="301">
        <f t="shared" si="3"/>
        <v>0</v>
      </c>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c r="BI109" s="80"/>
      <c r="BJ109" s="80"/>
      <c r="BK109" s="80"/>
      <c r="BL109" s="80"/>
      <c r="BM109" s="80"/>
      <c r="BN109" s="80"/>
      <c r="BO109" s="80"/>
      <c r="BP109" s="80"/>
      <c r="BQ109" s="80"/>
      <c r="BR109" s="80"/>
      <c r="BS109" s="80"/>
      <c r="BT109" s="80"/>
      <c r="BU109" s="80"/>
      <c r="BV109" s="80"/>
      <c r="BW109" s="80"/>
      <c r="BX109" s="80"/>
      <c r="BY109" s="80"/>
      <c r="BZ109" s="80"/>
      <c r="CA109" s="80"/>
      <c r="CB109" s="80"/>
      <c r="CC109" s="80"/>
      <c r="CD109" s="80"/>
      <c r="CE109" s="80"/>
      <c r="CF109" s="80"/>
      <c r="CG109" s="80"/>
      <c r="CH109" s="80"/>
      <c r="CI109" s="80"/>
      <c r="CJ109" s="80"/>
      <c r="CK109" s="80"/>
      <c r="CL109" s="80"/>
      <c r="CM109" s="80"/>
      <c r="CN109" s="80"/>
      <c r="CO109" s="80"/>
      <c r="CP109" s="80"/>
    </row>
    <row r="110" spans="1:94" ht="15.6" x14ac:dyDescent="0.3">
      <c r="B110" s="325"/>
      <c r="C110" s="326"/>
      <c r="D110" s="327"/>
      <c r="E110" s="300">
        <v>0</v>
      </c>
      <c r="F110" s="300">
        <v>0</v>
      </c>
      <c r="G110" s="301">
        <f t="shared" si="3"/>
        <v>0</v>
      </c>
    </row>
    <row r="111" spans="1:94" ht="15.6" x14ac:dyDescent="0.3">
      <c r="B111" s="325"/>
      <c r="C111" s="326"/>
      <c r="D111" s="327"/>
      <c r="E111" s="300">
        <v>0</v>
      </c>
      <c r="F111" s="300">
        <v>0</v>
      </c>
      <c r="G111" s="301">
        <f t="shared" si="3"/>
        <v>0</v>
      </c>
    </row>
    <row r="112" spans="1:94" ht="15.6" x14ac:dyDescent="0.3">
      <c r="B112" s="325"/>
      <c r="C112" s="326"/>
      <c r="D112" s="327"/>
      <c r="E112" s="300">
        <v>0</v>
      </c>
      <c r="F112" s="300">
        <v>0</v>
      </c>
      <c r="G112" s="301">
        <f t="shared" si="3"/>
        <v>0</v>
      </c>
    </row>
    <row r="113" spans="1:94" ht="15.6" x14ac:dyDescent="0.3">
      <c r="B113" s="325"/>
      <c r="C113" s="326"/>
      <c r="D113" s="327"/>
      <c r="E113" s="300">
        <v>0</v>
      </c>
      <c r="F113" s="300">
        <v>0</v>
      </c>
      <c r="G113" s="301">
        <f t="shared" si="3"/>
        <v>0</v>
      </c>
    </row>
    <row r="114" spans="1:94" s="106" customFormat="1" ht="17.399999999999999" x14ac:dyDescent="0.3">
      <c r="B114" s="325"/>
      <c r="C114" s="326"/>
      <c r="D114" s="327"/>
      <c r="E114" s="300">
        <v>0</v>
      </c>
      <c r="F114" s="300">
        <v>0</v>
      </c>
      <c r="G114" s="301">
        <f t="shared" si="3"/>
        <v>0</v>
      </c>
      <c r="H114" s="80"/>
      <c r="I114" s="80"/>
      <c r="J114" s="80"/>
      <c r="K114" s="80"/>
      <c r="L114" s="80"/>
      <c r="M114" s="80"/>
      <c r="N114" s="80"/>
      <c r="O114" s="80"/>
      <c r="P114" s="80"/>
      <c r="Q114" s="80"/>
      <c r="R114" s="80"/>
      <c r="S114" s="80"/>
      <c r="T114" s="80"/>
      <c r="U114" s="80"/>
      <c r="V114" s="80"/>
      <c r="W114" s="80"/>
      <c r="X114" s="80"/>
      <c r="Y114" s="80"/>
      <c r="Z114" s="80"/>
      <c r="AA114" s="80"/>
      <c r="AB114" s="80"/>
      <c r="AC114" s="80"/>
      <c r="AD114" s="80"/>
      <c r="AE114" s="80"/>
      <c r="AF114" s="80"/>
      <c r="AG114" s="80"/>
      <c r="AH114" s="80"/>
      <c r="AI114" s="80"/>
      <c r="AJ114" s="80"/>
      <c r="AK114" s="80"/>
      <c r="AL114" s="80"/>
      <c r="AM114" s="80"/>
      <c r="AN114" s="80"/>
      <c r="AO114" s="80"/>
      <c r="AP114" s="80"/>
      <c r="AQ114" s="80"/>
      <c r="AR114" s="80"/>
      <c r="AS114" s="80"/>
      <c r="AT114" s="80"/>
      <c r="AU114" s="80"/>
      <c r="AV114" s="80"/>
      <c r="AW114" s="80"/>
      <c r="AX114" s="80"/>
      <c r="AY114" s="80"/>
      <c r="AZ114" s="80"/>
      <c r="BA114" s="80"/>
      <c r="BB114" s="80"/>
      <c r="BC114" s="80"/>
      <c r="BD114" s="80"/>
      <c r="BE114" s="80"/>
      <c r="BF114" s="80"/>
      <c r="BG114" s="80"/>
      <c r="BH114" s="80"/>
      <c r="BI114" s="80"/>
      <c r="BJ114" s="80"/>
      <c r="BK114" s="80"/>
      <c r="BL114" s="80"/>
      <c r="BM114" s="80"/>
      <c r="BN114" s="80"/>
      <c r="BO114" s="80"/>
      <c r="BP114" s="80"/>
      <c r="BQ114" s="80"/>
      <c r="BR114" s="80"/>
      <c r="BS114" s="80"/>
      <c r="BT114" s="80"/>
      <c r="BU114" s="80"/>
      <c r="BV114" s="80"/>
      <c r="BW114" s="80"/>
      <c r="BX114" s="80"/>
      <c r="BY114" s="80"/>
      <c r="BZ114" s="80"/>
      <c r="CA114" s="80"/>
      <c r="CB114" s="80"/>
      <c r="CC114" s="80"/>
      <c r="CD114" s="80"/>
      <c r="CE114" s="80"/>
      <c r="CF114" s="80"/>
      <c r="CG114" s="80"/>
      <c r="CH114" s="80"/>
      <c r="CI114" s="80"/>
      <c r="CJ114" s="80"/>
      <c r="CK114" s="80"/>
      <c r="CL114" s="80"/>
      <c r="CM114" s="80"/>
      <c r="CN114" s="80"/>
      <c r="CO114" s="80"/>
      <c r="CP114" s="80"/>
    </row>
    <row r="115" spans="1:94" ht="15.6" x14ac:dyDescent="0.3">
      <c r="B115" s="325"/>
      <c r="C115" s="326"/>
      <c r="D115" s="327"/>
      <c r="E115" s="300">
        <v>0</v>
      </c>
      <c r="F115" s="300">
        <v>0</v>
      </c>
      <c r="G115" s="301">
        <f t="shared" si="3"/>
        <v>0</v>
      </c>
    </row>
    <row r="116" spans="1:94" ht="15.6" x14ac:dyDescent="0.3">
      <c r="B116" s="325"/>
      <c r="C116" s="326"/>
      <c r="D116" s="327"/>
      <c r="E116" s="300">
        <v>0</v>
      </c>
      <c r="F116" s="300">
        <v>0</v>
      </c>
      <c r="G116" s="301">
        <f t="shared" si="3"/>
        <v>0</v>
      </c>
    </row>
    <row r="117" spans="1:94" ht="15.6" x14ac:dyDescent="0.3">
      <c r="B117" s="325"/>
      <c r="C117" s="326"/>
      <c r="D117" s="327"/>
      <c r="E117" s="300">
        <v>0</v>
      </c>
      <c r="F117" s="300">
        <v>0</v>
      </c>
      <c r="G117" s="301">
        <f t="shared" si="3"/>
        <v>0</v>
      </c>
    </row>
    <row r="118" spans="1:94" ht="15.6" x14ac:dyDescent="0.3">
      <c r="B118" s="325"/>
      <c r="C118" s="326"/>
      <c r="D118" s="327"/>
      <c r="E118" s="300">
        <v>0</v>
      </c>
      <c r="F118" s="300">
        <v>0</v>
      </c>
      <c r="G118" s="301">
        <f t="shared" si="3"/>
        <v>0</v>
      </c>
    </row>
    <row r="119" spans="1:94" ht="15.6" x14ac:dyDescent="0.3">
      <c r="B119" s="325"/>
      <c r="C119" s="326"/>
      <c r="D119" s="327"/>
      <c r="E119" s="300">
        <v>0</v>
      </c>
      <c r="F119" s="300">
        <v>0</v>
      </c>
      <c r="G119" s="301">
        <f t="shared" si="3"/>
        <v>0</v>
      </c>
    </row>
    <row r="120" spans="1:94" ht="15.6" x14ac:dyDescent="0.3">
      <c r="B120" s="325"/>
      <c r="C120" s="326"/>
      <c r="D120" s="327"/>
      <c r="E120" s="300">
        <v>0</v>
      </c>
      <c r="F120" s="300">
        <v>0</v>
      </c>
      <c r="G120" s="301">
        <f t="shared" si="3"/>
        <v>0</v>
      </c>
    </row>
    <row r="121" spans="1:94" ht="15.6" x14ac:dyDescent="0.3">
      <c r="B121" s="325"/>
      <c r="C121" s="326"/>
      <c r="D121" s="327"/>
      <c r="E121" s="300">
        <v>0</v>
      </c>
      <c r="F121" s="300">
        <v>0</v>
      </c>
      <c r="G121" s="301">
        <f t="shared" si="3"/>
        <v>0</v>
      </c>
    </row>
    <row r="122" spans="1:94" s="96" customFormat="1" ht="15.6" x14ac:dyDescent="0.3">
      <c r="A122"/>
      <c r="B122" s="325"/>
      <c r="C122" s="326"/>
      <c r="D122" s="327"/>
      <c r="E122" s="300">
        <v>0</v>
      </c>
      <c r="F122" s="300">
        <v>0</v>
      </c>
      <c r="G122" s="301">
        <f t="shared" si="3"/>
        <v>0</v>
      </c>
    </row>
    <row r="123" spans="1:94" ht="15.6" x14ac:dyDescent="0.3">
      <c r="B123" s="325"/>
      <c r="C123" s="326"/>
      <c r="D123" s="327"/>
      <c r="E123" s="300">
        <v>0</v>
      </c>
      <c r="F123" s="300">
        <v>0</v>
      </c>
      <c r="G123" s="301">
        <f t="shared" si="3"/>
        <v>0</v>
      </c>
    </row>
    <row r="124" spans="1:94" ht="15.6" x14ac:dyDescent="0.3">
      <c r="B124" s="325"/>
      <c r="C124" s="326"/>
      <c r="D124" s="327"/>
      <c r="E124" s="300">
        <v>0</v>
      </c>
      <c r="F124" s="300">
        <v>0</v>
      </c>
      <c r="G124" s="301">
        <f t="shared" si="3"/>
        <v>0</v>
      </c>
    </row>
    <row r="125" spans="1:94" ht="15.6" x14ac:dyDescent="0.3">
      <c r="B125" s="325"/>
      <c r="C125" s="326"/>
      <c r="D125" s="327"/>
      <c r="E125" s="300">
        <v>0</v>
      </c>
      <c r="F125" s="300">
        <v>0</v>
      </c>
      <c r="G125" s="301">
        <f t="shared" si="3"/>
        <v>0</v>
      </c>
    </row>
    <row r="126" spans="1:94" s="106" customFormat="1" ht="17.399999999999999" x14ac:dyDescent="0.3">
      <c r="B126" s="325"/>
      <c r="C126" s="326"/>
      <c r="D126" s="327"/>
      <c r="E126" s="300">
        <v>0</v>
      </c>
      <c r="F126" s="300">
        <v>0</v>
      </c>
      <c r="G126" s="301">
        <f t="shared" si="3"/>
        <v>0</v>
      </c>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c r="AE126" s="80"/>
      <c r="AF126" s="80"/>
      <c r="AG126" s="80"/>
      <c r="AH126" s="80"/>
      <c r="AI126" s="80"/>
      <c r="AJ126" s="80"/>
      <c r="AK126" s="80"/>
      <c r="AL126" s="80"/>
      <c r="AM126" s="80"/>
      <c r="AN126" s="80"/>
      <c r="AO126" s="80"/>
      <c r="AP126" s="80"/>
      <c r="AQ126" s="80"/>
      <c r="AR126" s="80"/>
      <c r="AS126" s="80"/>
      <c r="AT126" s="80"/>
      <c r="AU126" s="80"/>
      <c r="AV126" s="80"/>
      <c r="AW126" s="80"/>
      <c r="AX126" s="80"/>
      <c r="AY126" s="80"/>
      <c r="AZ126" s="80"/>
      <c r="BA126" s="80"/>
      <c r="BB126" s="80"/>
      <c r="BC126" s="80"/>
      <c r="BD126" s="80"/>
      <c r="BE126" s="80"/>
      <c r="BF126" s="80"/>
      <c r="BG126" s="80"/>
      <c r="BH126" s="80"/>
      <c r="BI126" s="80"/>
      <c r="BJ126" s="80"/>
      <c r="BK126" s="80"/>
      <c r="BL126" s="80"/>
      <c r="BM126" s="80"/>
      <c r="BN126" s="80"/>
      <c r="BO126" s="80"/>
      <c r="BP126" s="80"/>
      <c r="BQ126" s="80"/>
      <c r="BR126" s="80"/>
      <c r="BS126" s="80"/>
      <c r="BT126" s="80"/>
      <c r="BU126" s="80"/>
      <c r="BV126" s="80"/>
      <c r="BW126" s="80"/>
      <c r="BX126" s="80"/>
      <c r="BY126" s="80"/>
      <c r="BZ126" s="80"/>
      <c r="CA126" s="80"/>
      <c r="CB126" s="80"/>
      <c r="CC126" s="80"/>
      <c r="CD126" s="80"/>
      <c r="CE126" s="80"/>
      <c r="CF126" s="80"/>
      <c r="CG126" s="80"/>
      <c r="CH126" s="80"/>
      <c r="CI126" s="80"/>
      <c r="CJ126" s="80"/>
      <c r="CK126" s="80"/>
      <c r="CL126" s="80"/>
      <c r="CM126" s="80"/>
      <c r="CN126" s="80"/>
      <c r="CO126" s="80"/>
      <c r="CP126" s="80"/>
    </row>
    <row r="127" spans="1:94" ht="15.6" x14ac:dyDescent="0.3">
      <c r="B127" s="325"/>
      <c r="C127" s="326"/>
      <c r="D127" s="327"/>
      <c r="E127" s="300">
        <v>0</v>
      </c>
      <c r="F127" s="300">
        <v>0</v>
      </c>
      <c r="G127" s="301">
        <f t="shared" si="3"/>
        <v>0</v>
      </c>
    </row>
    <row r="128" spans="1:94" ht="15.6" x14ac:dyDescent="0.3">
      <c r="B128" s="325"/>
      <c r="C128" s="326"/>
      <c r="D128" s="327"/>
      <c r="E128" s="300">
        <v>0</v>
      </c>
      <c r="F128" s="300">
        <v>0</v>
      </c>
      <c r="G128" s="301">
        <f t="shared" si="3"/>
        <v>0</v>
      </c>
    </row>
    <row r="129" spans="1:7" ht="15.6" x14ac:dyDescent="0.3">
      <c r="B129" s="325"/>
      <c r="C129" s="326"/>
      <c r="D129" s="327"/>
      <c r="E129" s="300">
        <v>0</v>
      </c>
      <c r="F129" s="300">
        <v>0</v>
      </c>
      <c r="G129" s="301">
        <f t="shared" si="3"/>
        <v>0</v>
      </c>
    </row>
    <row r="130" spans="1:7" ht="15.6" x14ac:dyDescent="0.3">
      <c r="B130" s="325"/>
      <c r="C130" s="326"/>
      <c r="D130" s="327"/>
      <c r="E130" s="300">
        <v>0</v>
      </c>
      <c r="F130" s="300">
        <v>0</v>
      </c>
      <c r="G130" s="301">
        <f t="shared" si="3"/>
        <v>0</v>
      </c>
    </row>
    <row r="131" spans="1:7" ht="15.6" x14ac:dyDescent="0.3">
      <c r="B131" s="325"/>
      <c r="C131" s="326"/>
      <c r="D131" s="327"/>
      <c r="E131" s="300">
        <v>0</v>
      </c>
      <c r="F131" s="300">
        <v>0</v>
      </c>
      <c r="G131" s="301">
        <f t="shared" si="3"/>
        <v>0</v>
      </c>
    </row>
    <row r="132" spans="1:7" ht="15.6" x14ac:dyDescent="0.3">
      <c r="B132" s="325"/>
      <c r="C132" s="326"/>
      <c r="D132" s="327"/>
      <c r="E132" s="300">
        <v>0</v>
      </c>
      <c r="F132" s="300">
        <v>0</v>
      </c>
      <c r="G132" s="301">
        <f t="shared" si="3"/>
        <v>0</v>
      </c>
    </row>
    <row r="133" spans="1:7" ht="15.6" x14ac:dyDescent="0.3">
      <c r="B133" s="325"/>
      <c r="C133" s="326"/>
      <c r="D133" s="327"/>
      <c r="E133" s="300">
        <v>0</v>
      </c>
      <c r="F133" s="300">
        <v>0</v>
      </c>
      <c r="G133" s="301">
        <f t="shared" si="3"/>
        <v>0</v>
      </c>
    </row>
    <row r="134" spans="1:7" ht="15.6" x14ac:dyDescent="0.3">
      <c r="B134" s="325"/>
      <c r="C134" s="326"/>
      <c r="D134" s="327"/>
      <c r="E134" s="300">
        <v>0</v>
      </c>
      <c r="F134" s="300">
        <v>0</v>
      </c>
      <c r="G134" s="301">
        <f t="shared" si="3"/>
        <v>0</v>
      </c>
    </row>
    <row r="135" spans="1:7" ht="15.6" x14ac:dyDescent="0.3">
      <c r="B135" s="325"/>
      <c r="C135" s="326"/>
      <c r="D135" s="327"/>
      <c r="E135" s="300">
        <v>0</v>
      </c>
      <c r="F135" s="300">
        <v>0</v>
      </c>
      <c r="G135" s="301">
        <f t="shared" si="3"/>
        <v>0</v>
      </c>
    </row>
    <row r="136" spans="1:7" s="96" customFormat="1" ht="15.6" x14ac:dyDescent="0.3">
      <c r="A136"/>
      <c r="B136" s="325"/>
      <c r="C136" s="326"/>
      <c r="D136" s="327"/>
      <c r="E136" s="300">
        <v>0</v>
      </c>
      <c r="F136" s="300">
        <v>0</v>
      </c>
      <c r="G136" s="301">
        <f t="shared" si="3"/>
        <v>0</v>
      </c>
    </row>
    <row r="137" spans="1:7" ht="15.6" x14ac:dyDescent="0.3">
      <c r="B137" s="325"/>
      <c r="C137" s="326"/>
      <c r="D137" s="327"/>
      <c r="E137" s="300">
        <v>0</v>
      </c>
      <c r="F137" s="300">
        <v>0</v>
      </c>
      <c r="G137" s="301">
        <f>G136+E137-F137</f>
        <v>0</v>
      </c>
    </row>
    <row r="138" spans="1:7" ht="15.6" x14ac:dyDescent="0.3">
      <c r="B138" s="325"/>
      <c r="C138" s="326"/>
      <c r="D138" s="327"/>
      <c r="E138" s="300">
        <v>0</v>
      </c>
      <c r="F138" s="300">
        <v>0</v>
      </c>
      <c r="G138" s="301">
        <f>G137+E138-F138</f>
        <v>0</v>
      </c>
    </row>
    <row r="139" spans="1:7" s="96" customFormat="1" ht="15.6" x14ac:dyDescent="0.3">
      <c r="A139"/>
      <c r="B139" s="325"/>
      <c r="C139" s="326"/>
      <c r="D139" s="327"/>
      <c r="E139" s="300">
        <v>0</v>
      </c>
      <c r="F139" s="300">
        <v>0</v>
      </c>
      <c r="G139" s="301">
        <f>G50+E139-F139</f>
        <v>0</v>
      </c>
    </row>
    <row r="140" spans="1:7" s="96" customFormat="1" ht="15.6" x14ac:dyDescent="0.3">
      <c r="A140"/>
      <c r="B140" s="107"/>
      <c r="C140" s="83"/>
      <c r="D140" s="100"/>
      <c r="E140" s="83"/>
      <c r="F140" s="83"/>
      <c r="G140" s="83"/>
    </row>
    <row r="141" spans="1:7" s="96" customFormat="1" x14ac:dyDescent="0.25">
      <c r="B141" s="441" t="s">
        <v>296</v>
      </c>
      <c r="C141" s="83"/>
      <c r="D141" s="100"/>
      <c r="E141" s="83"/>
      <c r="F141" s="83"/>
      <c r="G141" s="83"/>
    </row>
    <row r="142" spans="1:7" s="86" customFormat="1" ht="15.6" x14ac:dyDescent="0.3">
      <c r="A142" s="171"/>
      <c r="B142" s="108"/>
      <c r="C142" s="85"/>
      <c r="D142" s="109"/>
      <c r="E142" s="61"/>
      <c r="F142" s="61"/>
      <c r="G142" s="61"/>
    </row>
    <row r="143" spans="1:7" s="96" customFormat="1" ht="15.6" x14ac:dyDescent="0.3">
      <c r="A143"/>
      <c r="B143" s="107"/>
      <c r="C143" s="83"/>
      <c r="D143" s="100"/>
      <c r="E143" s="83"/>
      <c r="F143" s="83"/>
      <c r="G143" s="83"/>
    </row>
    <row r="144" spans="1:7" s="73" customFormat="1" ht="14.7" customHeight="1" x14ac:dyDescent="0.25">
      <c r="A144" s="1"/>
      <c r="B144" s="110"/>
      <c r="C144" s="83"/>
      <c r="D144" s="100"/>
      <c r="E144" s="83"/>
      <c r="F144" s="83"/>
      <c r="G144" s="83"/>
    </row>
    <row r="145" spans="1:7" ht="15.6" x14ac:dyDescent="0.3">
      <c r="B145" s="107"/>
      <c r="C145" s="83"/>
      <c r="D145" s="100"/>
      <c r="E145" s="83"/>
      <c r="F145" s="83"/>
    </row>
    <row r="146" spans="1:7" ht="15.6" x14ac:dyDescent="0.3">
      <c r="B146" s="107"/>
      <c r="C146" s="83"/>
      <c r="D146" s="100"/>
      <c r="E146" s="83"/>
      <c r="F146" s="83"/>
    </row>
    <row r="147" spans="1:7" s="73" customFormat="1" ht="14.7" customHeight="1" x14ac:dyDescent="0.25">
      <c r="A147" s="1"/>
      <c r="B147" s="110"/>
      <c r="C147" s="83"/>
      <c r="D147" s="100"/>
      <c r="E147" s="83"/>
      <c r="F147" s="83"/>
      <c r="G147" s="83"/>
    </row>
    <row r="148" spans="1:7" ht="15.6" x14ac:dyDescent="0.3">
      <c r="B148" s="107"/>
      <c r="C148" s="83"/>
      <c r="D148" s="100"/>
      <c r="E148" s="83"/>
      <c r="F148" s="83"/>
    </row>
    <row r="149" spans="1:7" ht="15.6" x14ac:dyDescent="0.3">
      <c r="B149" s="107"/>
      <c r="C149" s="83"/>
      <c r="D149" s="100"/>
      <c r="E149" s="83"/>
      <c r="F149" s="83"/>
    </row>
    <row r="150" spans="1:7" ht="15.6" x14ac:dyDescent="0.3">
      <c r="B150" s="107"/>
      <c r="C150" s="83"/>
      <c r="D150" s="100"/>
      <c r="E150" s="83"/>
      <c r="F150" s="83"/>
    </row>
    <row r="151" spans="1:7" ht="15.6" x14ac:dyDescent="0.3">
      <c r="B151" s="107"/>
      <c r="C151" s="83"/>
      <c r="D151" s="100"/>
      <c r="E151" s="83"/>
      <c r="F151" s="83"/>
    </row>
    <row r="152" spans="1:7" s="86" customFormat="1" ht="15.6" x14ac:dyDescent="0.3">
      <c r="A152" s="171"/>
      <c r="B152" s="108"/>
      <c r="C152" s="85"/>
      <c r="D152" s="109"/>
      <c r="E152" s="61"/>
      <c r="F152" s="61"/>
      <c r="G152" s="61"/>
    </row>
    <row r="153" spans="1:7" s="73" customFormat="1" ht="14.7" customHeight="1" x14ac:dyDescent="0.25">
      <c r="A153" s="1"/>
      <c r="B153" s="110"/>
      <c r="C153" s="83"/>
      <c r="D153" s="100"/>
      <c r="E153" s="83"/>
      <c r="F153" s="83"/>
      <c r="G153" s="83"/>
    </row>
    <row r="154" spans="1:7" ht="15.6" x14ac:dyDescent="0.3">
      <c r="B154" s="107"/>
      <c r="C154" s="83"/>
      <c r="D154" s="100"/>
      <c r="E154" s="83"/>
      <c r="F154" s="83"/>
    </row>
    <row r="155" spans="1:7" s="73" customFormat="1" ht="14.7" customHeight="1" x14ac:dyDescent="0.25">
      <c r="A155" s="1"/>
      <c r="B155" s="110"/>
      <c r="C155" s="83"/>
      <c r="D155" s="100"/>
      <c r="E155" s="83"/>
      <c r="F155" s="83"/>
      <c r="G155" s="83"/>
    </row>
    <row r="156" spans="1:7" ht="15.6" x14ac:dyDescent="0.3">
      <c r="B156" s="107"/>
      <c r="C156" s="83"/>
      <c r="D156" s="100"/>
      <c r="E156" s="83"/>
      <c r="F156" s="83"/>
    </row>
    <row r="157" spans="1:7" ht="15.6" x14ac:dyDescent="0.3">
      <c r="B157" s="107"/>
      <c r="C157" s="83"/>
      <c r="D157" s="100"/>
      <c r="E157" s="83"/>
      <c r="F157" s="83"/>
    </row>
    <row r="158" spans="1:7" ht="15.6" x14ac:dyDescent="0.3">
      <c r="B158" s="107"/>
      <c r="C158" s="83"/>
      <c r="D158" s="100"/>
      <c r="E158" s="83"/>
      <c r="F158" s="83"/>
    </row>
    <row r="159" spans="1:7" s="86" customFormat="1" ht="15.6" x14ac:dyDescent="0.3">
      <c r="A159" s="171"/>
      <c r="B159" s="108"/>
      <c r="C159" s="85"/>
      <c r="D159" s="109"/>
      <c r="E159" s="61"/>
      <c r="F159" s="61"/>
      <c r="G159" s="61"/>
    </row>
    <row r="160" spans="1:7" ht="15.6" x14ac:dyDescent="0.3">
      <c r="B160" s="107"/>
      <c r="C160" s="83"/>
      <c r="D160" s="100"/>
      <c r="E160" s="83"/>
      <c r="F160" s="83"/>
    </row>
    <row r="161" spans="1:7" s="73" customFormat="1" ht="14.7" customHeight="1" x14ac:dyDescent="0.25">
      <c r="A161" s="1"/>
      <c r="B161" s="110"/>
      <c r="C161" s="83"/>
      <c r="D161" s="100"/>
      <c r="E161" s="83"/>
      <c r="F161" s="83"/>
      <c r="G161" s="83"/>
    </row>
    <row r="162" spans="1:7" ht="15.6" x14ac:dyDescent="0.3">
      <c r="B162" s="107"/>
      <c r="C162" s="83"/>
      <c r="D162" s="100"/>
      <c r="E162" s="83"/>
      <c r="F162" s="83"/>
    </row>
    <row r="163" spans="1:7" ht="15.6" x14ac:dyDescent="0.3">
      <c r="B163" s="107"/>
      <c r="C163" s="83"/>
      <c r="D163" s="100"/>
      <c r="E163" s="83"/>
      <c r="F163" s="83"/>
    </row>
    <row r="164" spans="1:7" s="73" customFormat="1" ht="14.7" customHeight="1" x14ac:dyDescent="0.25">
      <c r="A164" s="1"/>
      <c r="B164" s="110"/>
      <c r="C164" s="83"/>
      <c r="D164" s="100"/>
      <c r="E164" s="83"/>
      <c r="F164" s="83"/>
      <c r="G164" s="83"/>
    </row>
    <row r="165" spans="1:7" ht="15.6" x14ac:dyDescent="0.3">
      <c r="B165" s="107"/>
      <c r="C165" s="83"/>
      <c r="D165" s="100"/>
      <c r="E165" s="83"/>
      <c r="F165" s="83"/>
    </row>
    <row r="166" spans="1:7" ht="15.6" x14ac:dyDescent="0.3">
      <c r="B166" s="107"/>
      <c r="C166" s="83"/>
      <c r="D166" s="100"/>
      <c r="E166" s="83"/>
      <c r="F166" s="83"/>
    </row>
    <row r="167" spans="1:7" ht="15.6" x14ac:dyDescent="0.3">
      <c r="B167" s="107"/>
      <c r="C167" s="83"/>
      <c r="D167" s="100"/>
      <c r="E167" s="83"/>
      <c r="F167" s="83"/>
    </row>
    <row r="168" spans="1:7" s="89" customFormat="1" ht="17.399999999999999" x14ac:dyDescent="0.3">
      <c r="A168" s="254"/>
      <c r="B168" s="111"/>
      <c r="C168" s="85"/>
      <c r="D168" s="109"/>
      <c r="E168" s="61"/>
      <c r="F168" s="61"/>
      <c r="G168" s="112"/>
    </row>
    <row r="169" spans="1:7" ht="15.6" x14ac:dyDescent="0.3">
      <c r="B169" s="107"/>
      <c r="C169" s="83"/>
      <c r="D169" s="100"/>
      <c r="E169" s="83"/>
      <c r="F169" s="83"/>
    </row>
    <row r="170" spans="1:7" s="89" customFormat="1" ht="17.399999999999999" x14ac:dyDescent="0.3">
      <c r="A170" s="254"/>
      <c r="B170" s="111"/>
      <c r="C170" s="85"/>
      <c r="D170" s="109"/>
      <c r="E170" s="112"/>
      <c r="F170" s="112"/>
      <c r="G170" s="61"/>
    </row>
    <row r="171" spans="1:7" s="89" customFormat="1" ht="15.45" customHeight="1" x14ac:dyDescent="0.3">
      <c r="A171" s="254"/>
      <c r="B171" s="111"/>
      <c r="C171" s="85"/>
      <c r="D171" s="109"/>
      <c r="E171" s="112"/>
      <c r="F171" s="112"/>
      <c r="G171" s="61"/>
    </row>
    <row r="172" spans="1:7" s="89" customFormat="1" ht="17.399999999999999" x14ac:dyDescent="0.3">
      <c r="A172" s="254"/>
      <c r="B172" s="111"/>
      <c r="C172" s="85"/>
      <c r="D172" s="109"/>
      <c r="E172" s="112"/>
      <c r="F172" s="112"/>
      <c r="G172" s="61"/>
    </row>
    <row r="173" spans="1:7" ht="12.45" customHeight="1" x14ac:dyDescent="0.25">
      <c r="B173" s="113"/>
      <c r="C173" s="83"/>
      <c r="D173" s="100"/>
      <c r="E173" s="83"/>
      <c r="F173" s="83"/>
    </row>
    <row r="174" spans="1:7" s="64" customFormat="1" ht="17.399999999999999" x14ac:dyDescent="0.3">
      <c r="A174" s="119"/>
      <c r="B174" s="114"/>
      <c r="C174" s="85"/>
      <c r="D174" s="109"/>
      <c r="E174" s="85"/>
      <c r="F174" s="85"/>
      <c r="G174" s="112"/>
    </row>
    <row r="175" spans="1:7" ht="12.45" customHeight="1" x14ac:dyDescent="0.25">
      <c r="B175" s="113"/>
      <c r="C175" s="83"/>
      <c r="D175" s="100"/>
      <c r="E175" s="83"/>
      <c r="F175" s="83"/>
    </row>
    <row r="176" spans="1:7" s="64" customFormat="1" ht="17.399999999999999" x14ac:dyDescent="0.3">
      <c r="A176" s="119"/>
      <c r="B176" s="114"/>
      <c r="C176" s="85"/>
      <c r="D176" s="109"/>
      <c r="E176" s="85"/>
      <c r="F176" s="85"/>
      <c r="G176" s="112"/>
    </row>
    <row r="177" spans="1:7" ht="12.45" customHeight="1" x14ac:dyDescent="0.25">
      <c r="B177" s="113"/>
      <c r="C177" s="83"/>
      <c r="D177" s="100"/>
      <c r="E177" s="83"/>
      <c r="F177" s="83"/>
    </row>
    <row r="178" spans="1:7" ht="17.399999999999999" x14ac:dyDescent="0.3">
      <c r="B178" s="114"/>
      <c r="C178" s="61"/>
      <c r="D178" s="97"/>
      <c r="E178" s="61"/>
      <c r="F178" s="61"/>
      <c r="G178" s="112"/>
    </row>
    <row r="179" spans="1:7" ht="12.45" customHeight="1" x14ac:dyDescent="0.25">
      <c r="B179" s="113"/>
      <c r="C179" s="83"/>
      <c r="D179" s="100"/>
      <c r="E179" s="83"/>
      <c r="F179" s="83"/>
    </row>
    <row r="180" spans="1:7" ht="15.6" x14ac:dyDescent="0.3">
      <c r="B180" s="107"/>
      <c r="C180" s="83"/>
      <c r="D180" s="100"/>
      <c r="E180" s="83"/>
      <c r="F180" s="83"/>
    </row>
    <row r="181" spans="1:7" ht="15.6" x14ac:dyDescent="0.3">
      <c r="B181" s="107"/>
      <c r="C181" s="83"/>
      <c r="D181" s="100"/>
      <c r="E181" s="83"/>
      <c r="F181" s="83"/>
    </row>
    <row r="182" spans="1:7" ht="15.6" x14ac:dyDescent="0.3">
      <c r="B182" s="107"/>
      <c r="C182" s="83"/>
      <c r="D182" s="100"/>
      <c r="E182" s="83"/>
      <c r="F182" s="83"/>
    </row>
    <row r="183" spans="1:7" s="86" customFormat="1" ht="15.6" x14ac:dyDescent="0.3">
      <c r="A183" s="171"/>
      <c r="B183" s="108"/>
      <c r="C183" s="61"/>
      <c r="D183" s="97"/>
      <c r="E183" s="61"/>
      <c r="F183" s="61"/>
      <c r="G183" s="61"/>
    </row>
    <row r="184" spans="1:7" x14ac:dyDescent="0.25">
      <c r="B184" s="113"/>
      <c r="C184" s="83"/>
      <c r="D184" s="100"/>
      <c r="E184" s="83"/>
      <c r="F184" s="83"/>
    </row>
    <row r="185" spans="1:7" x14ac:dyDescent="0.25">
      <c r="B185" s="113"/>
      <c r="C185" s="83"/>
      <c r="D185" s="100"/>
      <c r="E185" s="83"/>
      <c r="F185" s="83"/>
    </row>
    <row r="186" spans="1:7" x14ac:dyDescent="0.25">
      <c r="B186" s="113"/>
      <c r="C186" s="83"/>
      <c r="D186" s="100"/>
      <c r="E186" s="83"/>
      <c r="F186" s="83"/>
    </row>
    <row r="187" spans="1:7" x14ac:dyDescent="0.25">
      <c r="B187" s="113"/>
      <c r="C187" s="83"/>
      <c r="D187" s="100"/>
      <c r="E187" s="83"/>
      <c r="F187" s="83"/>
    </row>
    <row r="188" spans="1:7" x14ac:dyDescent="0.25">
      <c r="B188" s="113"/>
      <c r="C188" s="83"/>
      <c r="D188" s="100"/>
      <c r="E188" s="83"/>
      <c r="F188" s="83"/>
    </row>
    <row r="189" spans="1:7" x14ac:dyDescent="0.25">
      <c r="B189" s="113"/>
      <c r="C189" s="83"/>
      <c r="D189" s="100"/>
      <c r="E189" s="83"/>
      <c r="F189" s="83"/>
    </row>
    <row r="190" spans="1:7" x14ac:dyDescent="0.25">
      <c r="B190" s="113"/>
      <c r="C190" s="83"/>
      <c r="D190" s="100"/>
      <c r="E190" s="83"/>
      <c r="F190" s="83"/>
    </row>
    <row r="191" spans="1:7" x14ac:dyDescent="0.25">
      <c r="B191" s="113"/>
      <c r="C191" s="83"/>
      <c r="D191" s="100"/>
      <c r="E191" s="83"/>
      <c r="F191" s="83"/>
    </row>
    <row r="192" spans="1:7" x14ac:dyDescent="0.25">
      <c r="B192" s="113"/>
      <c r="C192" s="83"/>
      <c r="D192" s="100"/>
      <c r="E192" s="83"/>
      <c r="F192" s="83"/>
    </row>
    <row r="193" spans="2:6" x14ac:dyDescent="0.25">
      <c r="B193" s="113"/>
      <c r="C193" s="83"/>
      <c r="D193" s="100"/>
      <c r="E193" s="83"/>
      <c r="F193" s="83"/>
    </row>
    <row r="194" spans="2:6" x14ac:dyDescent="0.25">
      <c r="B194" s="113"/>
      <c r="C194" s="83"/>
      <c r="D194" s="100"/>
      <c r="E194" s="83"/>
      <c r="F194" s="83"/>
    </row>
    <row r="195" spans="2:6" x14ac:dyDescent="0.25">
      <c r="B195" s="113"/>
      <c r="C195" s="83"/>
      <c r="D195" s="100"/>
      <c r="E195" s="83"/>
      <c r="F195" s="83"/>
    </row>
    <row r="196" spans="2:6" x14ac:dyDescent="0.25">
      <c r="B196" s="113"/>
      <c r="C196" s="83"/>
      <c r="D196" s="100"/>
      <c r="E196" s="83"/>
      <c r="F196" s="83"/>
    </row>
    <row r="197" spans="2:6" x14ac:dyDescent="0.25">
      <c r="B197" s="113"/>
      <c r="C197" s="83"/>
      <c r="D197" s="100"/>
      <c r="E197" s="83"/>
      <c r="F197" s="83"/>
    </row>
    <row r="198" spans="2:6" x14ac:dyDescent="0.25">
      <c r="B198" s="113"/>
      <c r="C198" s="83"/>
      <c r="D198" s="100"/>
      <c r="E198" s="83"/>
      <c r="F198" s="83"/>
    </row>
    <row r="199" spans="2:6" x14ac:dyDescent="0.25">
      <c r="B199" s="113"/>
      <c r="C199" s="83"/>
      <c r="D199" s="100"/>
      <c r="E199" s="83"/>
      <c r="F199" s="83"/>
    </row>
    <row r="200" spans="2:6" x14ac:dyDescent="0.25">
      <c r="B200" s="113"/>
      <c r="C200" s="83"/>
      <c r="D200" s="100"/>
      <c r="E200" s="83"/>
      <c r="F200" s="83"/>
    </row>
    <row r="201" spans="2:6" x14ac:dyDescent="0.25">
      <c r="B201" s="113"/>
      <c r="C201" s="83"/>
      <c r="D201" s="100"/>
      <c r="E201" s="83"/>
      <c r="F201" s="83"/>
    </row>
    <row r="202" spans="2:6" x14ac:dyDescent="0.25">
      <c r="B202" s="113"/>
      <c r="C202" s="83"/>
      <c r="D202" s="100"/>
      <c r="E202" s="83"/>
      <c r="F202" s="83"/>
    </row>
    <row r="203" spans="2:6" x14ac:dyDescent="0.25">
      <c r="B203" s="113"/>
      <c r="C203" s="83"/>
      <c r="D203" s="100"/>
      <c r="E203" s="83"/>
      <c r="F203" s="83"/>
    </row>
    <row r="204" spans="2:6" x14ac:dyDescent="0.25">
      <c r="B204" s="113"/>
      <c r="C204" s="83"/>
      <c r="D204" s="100"/>
      <c r="E204" s="83"/>
      <c r="F204" s="83"/>
    </row>
    <row r="205" spans="2:6" x14ac:dyDescent="0.25">
      <c r="B205" s="113"/>
      <c r="C205" s="83"/>
      <c r="D205" s="100"/>
      <c r="E205" s="83"/>
      <c r="F205" s="83"/>
    </row>
    <row r="206" spans="2:6" x14ac:dyDescent="0.25">
      <c r="B206" s="113"/>
      <c r="C206" s="83"/>
      <c r="D206" s="100"/>
      <c r="E206" s="83"/>
      <c r="F206" s="83"/>
    </row>
    <row r="207" spans="2:6" x14ac:dyDescent="0.25">
      <c r="B207" s="113"/>
      <c r="C207" s="83"/>
      <c r="D207" s="100"/>
      <c r="E207" s="83"/>
      <c r="F207" s="83"/>
    </row>
    <row r="208" spans="2:6" x14ac:dyDescent="0.25">
      <c r="B208" s="113"/>
      <c r="C208" s="83"/>
      <c r="D208" s="100"/>
      <c r="E208" s="83"/>
      <c r="F208" s="83"/>
    </row>
    <row r="209" spans="2:6" x14ac:dyDescent="0.25">
      <c r="B209" s="113"/>
      <c r="C209" s="83"/>
      <c r="D209" s="100"/>
      <c r="E209" s="83"/>
      <c r="F209" s="83"/>
    </row>
    <row r="210" spans="2:6" x14ac:dyDescent="0.25">
      <c r="B210" s="113"/>
      <c r="C210" s="83"/>
      <c r="D210" s="100"/>
      <c r="E210" s="83"/>
      <c r="F210" s="83"/>
    </row>
    <row r="211" spans="2:6" x14ac:dyDescent="0.25">
      <c r="B211" s="113"/>
      <c r="C211" s="83"/>
      <c r="D211" s="100"/>
      <c r="E211" s="83"/>
      <c r="F211" s="83"/>
    </row>
    <row r="212" spans="2:6" x14ac:dyDescent="0.25">
      <c r="B212" s="113"/>
      <c r="C212" s="83"/>
      <c r="D212" s="100"/>
      <c r="E212" s="83"/>
      <c r="F212" s="83"/>
    </row>
    <row r="213" spans="2:6" x14ac:dyDescent="0.25">
      <c r="B213" s="113"/>
      <c r="C213" s="83"/>
      <c r="D213" s="100"/>
      <c r="E213" s="83"/>
      <c r="F213" s="83"/>
    </row>
    <row r="214" spans="2:6" x14ac:dyDescent="0.25">
      <c r="B214" s="113"/>
      <c r="C214" s="83"/>
      <c r="D214" s="100"/>
      <c r="E214" s="83"/>
      <c r="F214" s="83"/>
    </row>
    <row r="215" spans="2:6" x14ac:dyDescent="0.25">
      <c r="B215" s="113"/>
      <c r="C215" s="83"/>
      <c r="D215" s="100"/>
      <c r="E215" s="83"/>
      <c r="F215" s="83"/>
    </row>
    <row r="216" spans="2:6" x14ac:dyDescent="0.25">
      <c r="B216" s="113"/>
      <c r="C216" s="83"/>
      <c r="D216" s="100"/>
      <c r="E216" s="83"/>
      <c r="F216" s="83"/>
    </row>
    <row r="217" spans="2:6" x14ac:dyDescent="0.25">
      <c r="B217" s="113"/>
      <c r="C217" s="83"/>
      <c r="D217" s="100"/>
      <c r="E217" s="83"/>
      <c r="F217" s="83"/>
    </row>
    <row r="218" spans="2:6" x14ac:dyDescent="0.25">
      <c r="B218" s="113"/>
      <c r="C218" s="83"/>
      <c r="D218" s="100"/>
      <c r="E218" s="83"/>
      <c r="F218" s="83"/>
    </row>
    <row r="219" spans="2:6" x14ac:dyDescent="0.25">
      <c r="B219" s="113"/>
      <c r="C219" s="83"/>
      <c r="D219" s="100"/>
      <c r="E219" s="83"/>
      <c r="F219" s="83"/>
    </row>
    <row r="220" spans="2:6" x14ac:dyDescent="0.25">
      <c r="B220" s="113"/>
      <c r="C220" s="83"/>
      <c r="D220" s="100"/>
      <c r="E220" s="83"/>
      <c r="F220" s="83"/>
    </row>
    <row r="221" spans="2:6" x14ac:dyDescent="0.25">
      <c r="B221" s="113"/>
      <c r="C221" s="83"/>
      <c r="D221" s="100"/>
      <c r="E221" s="83"/>
      <c r="F221" s="83"/>
    </row>
    <row r="222" spans="2:6" x14ac:dyDescent="0.25">
      <c r="B222" s="113"/>
      <c r="C222" s="83"/>
      <c r="D222" s="100"/>
      <c r="E222" s="83"/>
      <c r="F222" s="83"/>
    </row>
    <row r="223" spans="2:6" x14ac:dyDescent="0.25">
      <c r="B223" s="113"/>
      <c r="C223" s="83"/>
      <c r="D223" s="100"/>
      <c r="E223" s="83"/>
      <c r="F223" s="83"/>
    </row>
    <row r="224" spans="2:6" x14ac:dyDescent="0.25">
      <c r="B224" s="113"/>
      <c r="C224" s="83"/>
      <c r="D224" s="100"/>
      <c r="E224" s="83"/>
      <c r="F224" s="83"/>
    </row>
    <row r="225" spans="2:6" x14ac:dyDescent="0.25">
      <c r="B225" s="113"/>
      <c r="C225" s="83"/>
      <c r="D225" s="100"/>
      <c r="E225" s="83"/>
      <c r="F225" s="83"/>
    </row>
    <row r="226" spans="2:6" x14ac:dyDescent="0.25">
      <c r="B226" s="113"/>
      <c r="C226" s="83"/>
      <c r="D226" s="100"/>
      <c r="E226" s="83"/>
      <c r="F226" s="83"/>
    </row>
    <row r="227" spans="2:6" x14ac:dyDescent="0.25">
      <c r="B227" s="113"/>
      <c r="C227" s="83"/>
      <c r="D227" s="100"/>
      <c r="E227" s="83"/>
      <c r="F227" s="83"/>
    </row>
    <row r="228" spans="2:6" x14ac:dyDescent="0.25">
      <c r="B228" s="113"/>
      <c r="C228" s="83"/>
      <c r="D228" s="100"/>
      <c r="E228" s="83"/>
      <c r="F228" s="83"/>
    </row>
    <row r="229" spans="2:6" x14ac:dyDescent="0.25">
      <c r="B229" s="113"/>
      <c r="C229" s="83"/>
      <c r="D229" s="100"/>
      <c r="E229" s="83"/>
      <c r="F229" s="83"/>
    </row>
    <row r="230" spans="2:6" x14ac:dyDescent="0.25">
      <c r="B230" s="113"/>
      <c r="C230" s="83"/>
      <c r="D230" s="100"/>
      <c r="E230" s="83"/>
      <c r="F230" s="83"/>
    </row>
    <row r="231" spans="2:6" x14ac:dyDescent="0.25">
      <c r="B231" s="113"/>
      <c r="C231" s="83"/>
      <c r="D231" s="100"/>
      <c r="E231" s="83"/>
      <c r="F231" s="83"/>
    </row>
    <row r="232" spans="2:6" x14ac:dyDescent="0.25">
      <c r="B232" s="113"/>
      <c r="C232" s="83"/>
      <c r="D232" s="100"/>
      <c r="E232" s="83"/>
      <c r="F232" s="83"/>
    </row>
    <row r="233" spans="2:6" x14ac:dyDescent="0.25">
      <c r="B233" s="113"/>
      <c r="C233" s="83"/>
      <c r="D233" s="100"/>
      <c r="E233" s="83"/>
      <c r="F233" s="83"/>
    </row>
    <row r="234" spans="2:6" x14ac:dyDescent="0.25">
      <c r="B234" s="113"/>
      <c r="C234" s="83"/>
      <c r="D234" s="100"/>
      <c r="E234" s="83"/>
      <c r="F234" s="83"/>
    </row>
    <row r="235" spans="2:6" x14ac:dyDescent="0.25">
      <c r="B235" s="113"/>
      <c r="C235" s="83"/>
      <c r="D235" s="100"/>
      <c r="E235" s="83"/>
      <c r="F235" s="83"/>
    </row>
    <row r="236" spans="2:6" x14ac:dyDescent="0.25">
      <c r="B236" s="113"/>
      <c r="C236" s="83"/>
      <c r="D236" s="100"/>
      <c r="E236" s="83"/>
      <c r="F236" s="83"/>
    </row>
    <row r="237" spans="2:6" x14ac:dyDescent="0.25">
      <c r="B237" s="113"/>
      <c r="C237" s="83"/>
      <c r="D237" s="100"/>
      <c r="E237" s="83"/>
      <c r="F237" s="83"/>
    </row>
    <row r="238" spans="2:6" x14ac:dyDescent="0.25">
      <c r="B238" s="113"/>
      <c r="C238" s="83"/>
      <c r="D238" s="100"/>
      <c r="E238" s="83"/>
      <c r="F238" s="83"/>
    </row>
    <row r="239" spans="2:6" x14ac:dyDescent="0.25">
      <c r="B239" s="113"/>
      <c r="C239" s="83"/>
      <c r="D239" s="100"/>
      <c r="E239" s="83"/>
      <c r="F239" s="83"/>
    </row>
    <row r="240" spans="2:6" x14ac:dyDescent="0.25">
      <c r="B240" s="113"/>
      <c r="C240" s="83"/>
      <c r="D240" s="100"/>
      <c r="E240" s="83"/>
      <c r="F240" s="83"/>
    </row>
    <row r="241" spans="2:6" x14ac:dyDescent="0.25">
      <c r="B241" s="113"/>
      <c r="C241" s="83"/>
      <c r="D241" s="100"/>
      <c r="E241" s="83"/>
      <c r="F241" s="83"/>
    </row>
    <row r="242" spans="2:6" x14ac:dyDescent="0.25">
      <c r="B242" s="113"/>
      <c r="C242" s="83"/>
      <c r="D242" s="100"/>
      <c r="E242" s="83"/>
      <c r="F242" s="83"/>
    </row>
    <row r="243" spans="2:6" x14ac:dyDescent="0.25">
      <c r="B243" s="113"/>
      <c r="C243" s="83"/>
      <c r="D243" s="100"/>
      <c r="E243" s="83"/>
      <c r="F243" s="83"/>
    </row>
    <row r="244" spans="2:6" x14ac:dyDescent="0.25">
      <c r="B244" s="113"/>
      <c r="C244" s="83"/>
      <c r="D244" s="100"/>
      <c r="E244" s="83"/>
      <c r="F244" s="83"/>
    </row>
    <row r="245" spans="2:6" x14ac:dyDescent="0.25">
      <c r="B245" s="113"/>
      <c r="C245" s="83"/>
      <c r="D245" s="100"/>
      <c r="E245" s="83"/>
      <c r="F245" s="83"/>
    </row>
    <row r="246" spans="2:6" x14ac:dyDescent="0.25">
      <c r="B246" s="113"/>
      <c r="C246" s="83"/>
      <c r="D246" s="100"/>
      <c r="E246" s="83"/>
      <c r="F246" s="83"/>
    </row>
    <row r="247" spans="2:6" x14ac:dyDescent="0.25">
      <c r="B247" s="113"/>
      <c r="C247" s="83"/>
      <c r="D247" s="100"/>
      <c r="E247" s="83"/>
      <c r="F247" s="83"/>
    </row>
    <row r="248" spans="2:6" x14ac:dyDescent="0.25">
      <c r="B248" s="113"/>
      <c r="C248" s="83"/>
      <c r="D248" s="100"/>
      <c r="E248" s="83"/>
      <c r="F248" s="83"/>
    </row>
    <row r="249" spans="2:6" x14ac:dyDescent="0.25">
      <c r="B249" s="113"/>
      <c r="C249" s="83"/>
      <c r="D249" s="100"/>
      <c r="E249" s="83"/>
      <c r="F249" s="83"/>
    </row>
    <row r="250" spans="2:6" x14ac:dyDescent="0.25">
      <c r="B250" s="113"/>
      <c r="C250" s="83"/>
      <c r="D250" s="100"/>
      <c r="E250" s="83"/>
      <c r="F250" s="83"/>
    </row>
    <row r="251" spans="2:6" x14ac:dyDescent="0.25">
      <c r="B251" s="113"/>
      <c r="C251" s="83"/>
      <c r="D251" s="100"/>
      <c r="E251" s="83"/>
      <c r="F251" s="83"/>
    </row>
    <row r="252" spans="2:6" x14ac:dyDescent="0.25">
      <c r="B252" s="113"/>
      <c r="C252" s="83"/>
      <c r="D252" s="100"/>
      <c r="E252" s="83"/>
      <c r="F252" s="83"/>
    </row>
    <row r="253" spans="2:6" x14ac:dyDescent="0.25">
      <c r="B253" s="113"/>
      <c r="C253" s="83"/>
      <c r="D253" s="100"/>
      <c r="E253" s="83"/>
      <c r="F253" s="83"/>
    </row>
    <row r="254" spans="2:6" x14ac:dyDescent="0.25">
      <c r="B254" s="113"/>
      <c r="C254" s="83"/>
      <c r="D254" s="100"/>
      <c r="E254" s="83"/>
      <c r="F254" s="83"/>
    </row>
    <row r="255" spans="2:6" x14ac:dyDescent="0.25">
      <c r="B255" s="113"/>
      <c r="C255" s="83"/>
      <c r="D255" s="100"/>
      <c r="E255" s="83"/>
      <c r="F255" s="83"/>
    </row>
    <row r="256" spans="2:6" x14ac:dyDescent="0.25">
      <c r="B256" s="113"/>
      <c r="C256" s="83"/>
      <c r="D256" s="100"/>
      <c r="E256" s="83"/>
      <c r="F256" s="83"/>
    </row>
    <row r="257" spans="2:6" x14ac:dyDescent="0.25">
      <c r="B257" s="113"/>
      <c r="C257" s="83"/>
      <c r="D257" s="100"/>
      <c r="E257" s="83"/>
      <c r="F257" s="83"/>
    </row>
    <row r="258" spans="2:6" x14ac:dyDescent="0.25">
      <c r="B258" s="113"/>
      <c r="C258" s="83"/>
      <c r="D258" s="100"/>
      <c r="E258" s="83"/>
      <c r="F258" s="83"/>
    </row>
    <row r="259" spans="2:6" x14ac:dyDescent="0.25">
      <c r="B259" s="113"/>
      <c r="C259" s="83"/>
      <c r="D259" s="100"/>
      <c r="E259" s="83"/>
      <c r="F259" s="83"/>
    </row>
    <row r="260" spans="2:6" x14ac:dyDescent="0.25">
      <c r="B260" s="113"/>
      <c r="C260" s="83"/>
      <c r="D260" s="100"/>
      <c r="E260" s="83"/>
      <c r="F260" s="83"/>
    </row>
    <row r="261" spans="2:6" x14ac:dyDescent="0.25">
      <c r="B261" s="113"/>
      <c r="C261" s="83"/>
      <c r="D261" s="100"/>
      <c r="E261" s="83"/>
      <c r="F261" s="83"/>
    </row>
    <row r="262" spans="2:6" x14ac:dyDescent="0.25">
      <c r="B262" s="113"/>
      <c r="C262" s="83"/>
      <c r="D262" s="100"/>
      <c r="E262" s="83"/>
      <c r="F262" s="83"/>
    </row>
    <row r="263" spans="2:6" x14ac:dyDescent="0.25">
      <c r="B263" s="113"/>
      <c r="C263" s="83"/>
      <c r="D263" s="100"/>
      <c r="E263" s="83"/>
      <c r="F263" s="83"/>
    </row>
    <row r="264" spans="2:6" x14ac:dyDescent="0.25">
      <c r="B264" s="113"/>
      <c r="C264" s="83"/>
      <c r="D264" s="100"/>
      <c r="E264" s="83"/>
      <c r="F264" s="83"/>
    </row>
    <row r="265" spans="2:6" x14ac:dyDescent="0.25">
      <c r="B265" s="113"/>
      <c r="C265" s="83"/>
      <c r="D265" s="100"/>
      <c r="E265" s="83"/>
      <c r="F265" s="83"/>
    </row>
    <row r="266" spans="2:6" x14ac:dyDescent="0.25">
      <c r="B266" s="113"/>
      <c r="C266" s="83"/>
      <c r="D266" s="100"/>
      <c r="E266" s="83"/>
      <c r="F266" s="83"/>
    </row>
    <row r="267" spans="2:6" x14ac:dyDescent="0.25">
      <c r="B267" s="113"/>
      <c r="C267" s="83"/>
      <c r="D267" s="100"/>
      <c r="E267" s="83"/>
      <c r="F267" s="83"/>
    </row>
    <row r="268" spans="2:6" x14ac:dyDescent="0.25">
      <c r="B268" s="113"/>
      <c r="C268" s="83"/>
      <c r="D268" s="100"/>
      <c r="E268" s="83"/>
      <c r="F268" s="83"/>
    </row>
    <row r="269" spans="2:6" x14ac:dyDescent="0.25">
      <c r="B269" s="113"/>
      <c r="C269" s="83"/>
      <c r="D269" s="100"/>
      <c r="E269" s="83"/>
      <c r="F269" s="83"/>
    </row>
    <row r="270" spans="2:6" x14ac:dyDescent="0.25">
      <c r="B270" s="113"/>
      <c r="C270" s="83"/>
      <c r="D270" s="100"/>
      <c r="E270" s="83"/>
      <c r="F270" s="83"/>
    </row>
    <row r="271" spans="2:6" x14ac:dyDescent="0.25">
      <c r="B271" s="113"/>
      <c r="C271" s="83"/>
      <c r="D271" s="100"/>
      <c r="E271" s="83"/>
      <c r="F271" s="83"/>
    </row>
    <row r="272" spans="2:6" x14ac:dyDescent="0.25">
      <c r="B272" s="113"/>
      <c r="C272" s="83"/>
      <c r="D272" s="100"/>
      <c r="E272" s="83"/>
      <c r="F272" s="83"/>
    </row>
    <row r="273" spans="2:6" x14ac:dyDescent="0.25">
      <c r="B273" s="113"/>
      <c r="C273" s="83"/>
      <c r="D273" s="100"/>
      <c r="E273" s="83"/>
      <c r="F273" s="83"/>
    </row>
    <row r="274" spans="2:6" x14ac:dyDescent="0.25">
      <c r="B274" s="113"/>
      <c r="C274" s="83"/>
      <c r="D274" s="100"/>
      <c r="E274" s="83"/>
      <c r="F274" s="83"/>
    </row>
    <row r="275" spans="2:6" x14ac:dyDescent="0.25">
      <c r="B275" s="113"/>
      <c r="C275" s="83"/>
      <c r="D275" s="100"/>
      <c r="E275" s="83"/>
      <c r="F275" s="83"/>
    </row>
    <row r="276" spans="2:6" x14ac:dyDescent="0.25">
      <c r="B276" s="113"/>
      <c r="C276" s="83"/>
      <c r="D276" s="100"/>
      <c r="E276" s="83"/>
      <c r="F276" s="83"/>
    </row>
    <row r="277" spans="2:6" x14ac:dyDescent="0.25">
      <c r="B277" s="113"/>
      <c r="C277" s="83"/>
      <c r="D277" s="100"/>
      <c r="E277" s="83"/>
      <c r="F277" s="83"/>
    </row>
    <row r="278" spans="2:6" x14ac:dyDescent="0.25">
      <c r="B278" s="113"/>
      <c r="C278" s="83"/>
      <c r="D278" s="100"/>
      <c r="E278" s="83"/>
      <c r="F278" s="83"/>
    </row>
    <row r="279" spans="2:6" x14ac:dyDescent="0.25">
      <c r="B279" s="113"/>
      <c r="C279" s="83"/>
      <c r="D279" s="100"/>
      <c r="E279" s="83"/>
      <c r="F279" s="83"/>
    </row>
    <row r="280" spans="2:6" x14ac:dyDescent="0.25">
      <c r="B280" s="113"/>
      <c r="C280" s="83"/>
      <c r="D280" s="100"/>
      <c r="E280" s="83"/>
      <c r="F280" s="83"/>
    </row>
    <row r="281" spans="2:6" x14ac:dyDescent="0.25">
      <c r="B281" s="113"/>
      <c r="C281" s="83"/>
      <c r="D281" s="100"/>
      <c r="E281" s="83"/>
      <c r="F281" s="83"/>
    </row>
    <row r="282" spans="2:6" x14ac:dyDescent="0.25">
      <c r="B282" s="113"/>
      <c r="C282" s="83"/>
      <c r="D282" s="100"/>
      <c r="E282" s="83"/>
      <c r="F282" s="83"/>
    </row>
    <row r="283" spans="2:6" x14ac:dyDescent="0.25">
      <c r="B283" s="113"/>
      <c r="C283" s="83"/>
      <c r="D283" s="100"/>
      <c r="E283" s="83"/>
      <c r="F283" s="83"/>
    </row>
    <row r="284" spans="2:6" x14ac:dyDescent="0.25">
      <c r="B284" s="113"/>
      <c r="C284" s="83"/>
      <c r="D284" s="100"/>
      <c r="E284" s="83"/>
      <c r="F284" s="83"/>
    </row>
    <row r="285" spans="2:6" x14ac:dyDescent="0.25">
      <c r="B285" s="113"/>
      <c r="C285" s="83"/>
      <c r="D285" s="100"/>
      <c r="E285" s="83"/>
      <c r="F285" s="83"/>
    </row>
    <row r="286" spans="2:6" x14ac:dyDescent="0.25">
      <c r="B286" s="113"/>
      <c r="C286" s="83"/>
      <c r="D286" s="100"/>
      <c r="E286" s="83"/>
      <c r="F286" s="83"/>
    </row>
    <row r="287" spans="2:6" x14ac:dyDescent="0.25">
      <c r="B287" s="113"/>
      <c r="C287" s="83"/>
      <c r="D287" s="100"/>
      <c r="E287" s="83"/>
      <c r="F287" s="83"/>
    </row>
    <row r="288" spans="2:6" x14ac:dyDescent="0.25">
      <c r="B288" s="113"/>
      <c r="C288" s="83"/>
      <c r="D288" s="100"/>
      <c r="E288" s="83"/>
      <c r="F288" s="83"/>
    </row>
    <row r="289" spans="2:6" x14ac:dyDescent="0.25">
      <c r="B289" s="113"/>
      <c r="C289" s="83"/>
      <c r="D289" s="100"/>
      <c r="E289" s="83"/>
      <c r="F289" s="83"/>
    </row>
    <row r="290" spans="2:6" x14ac:dyDescent="0.25">
      <c r="B290" s="113"/>
      <c r="C290" s="83"/>
      <c r="D290" s="100"/>
      <c r="E290" s="83"/>
      <c r="F290" s="83"/>
    </row>
    <row r="291" spans="2:6" x14ac:dyDescent="0.25">
      <c r="B291" s="113"/>
      <c r="C291" s="83"/>
      <c r="D291" s="100"/>
      <c r="E291" s="83"/>
      <c r="F291" s="83"/>
    </row>
    <row r="292" spans="2:6" x14ac:dyDescent="0.25">
      <c r="B292" s="113"/>
      <c r="C292" s="83"/>
      <c r="D292" s="100"/>
      <c r="E292" s="83"/>
      <c r="F292" s="83"/>
    </row>
    <row r="293" spans="2:6" x14ac:dyDescent="0.25">
      <c r="B293" s="113"/>
      <c r="C293" s="83"/>
      <c r="D293" s="100"/>
      <c r="E293" s="83"/>
      <c r="F293" s="83"/>
    </row>
    <row r="294" spans="2:6" x14ac:dyDescent="0.25">
      <c r="B294" s="113"/>
      <c r="C294" s="83"/>
      <c r="D294" s="100"/>
      <c r="E294" s="83"/>
      <c r="F294" s="83"/>
    </row>
    <row r="295" spans="2:6" x14ac:dyDescent="0.25">
      <c r="B295" s="113"/>
      <c r="C295" s="83"/>
      <c r="D295" s="100"/>
      <c r="E295" s="83"/>
      <c r="F295" s="83"/>
    </row>
    <row r="296" spans="2:6" x14ac:dyDescent="0.25">
      <c r="B296" s="113"/>
      <c r="C296" s="83"/>
      <c r="D296" s="100"/>
      <c r="E296" s="83"/>
      <c r="F296" s="83"/>
    </row>
    <row r="297" spans="2:6" x14ac:dyDescent="0.25">
      <c r="B297" s="113"/>
      <c r="C297" s="83"/>
      <c r="D297" s="100"/>
      <c r="E297" s="83"/>
      <c r="F297" s="83"/>
    </row>
    <row r="298" spans="2:6" x14ac:dyDescent="0.25">
      <c r="B298" s="113"/>
      <c r="C298" s="83"/>
      <c r="D298" s="100"/>
      <c r="E298" s="83"/>
      <c r="F298" s="83"/>
    </row>
    <row r="299" spans="2:6" x14ac:dyDescent="0.25">
      <c r="B299" s="113"/>
      <c r="C299" s="83"/>
      <c r="D299" s="100"/>
      <c r="E299" s="83"/>
      <c r="F299" s="83"/>
    </row>
    <row r="300" spans="2:6" x14ac:dyDescent="0.25">
      <c r="B300" s="113"/>
      <c r="C300" s="83"/>
      <c r="D300" s="100"/>
      <c r="E300" s="83"/>
      <c r="F300" s="83"/>
    </row>
    <row r="301" spans="2:6" x14ac:dyDescent="0.25">
      <c r="B301" s="113"/>
      <c r="C301" s="83"/>
      <c r="D301" s="100"/>
      <c r="E301" s="83"/>
      <c r="F301" s="83"/>
    </row>
    <row r="302" spans="2:6" x14ac:dyDescent="0.25">
      <c r="B302" s="113"/>
      <c r="C302" s="83"/>
      <c r="D302" s="100"/>
      <c r="E302" s="83"/>
      <c r="F302" s="83"/>
    </row>
    <row r="303" spans="2:6" x14ac:dyDescent="0.25">
      <c r="B303" s="113"/>
      <c r="C303" s="83"/>
      <c r="D303" s="100"/>
      <c r="E303" s="83"/>
      <c r="F303" s="83"/>
    </row>
    <row r="304" spans="2:6" x14ac:dyDescent="0.25">
      <c r="B304" s="113"/>
      <c r="C304" s="83"/>
      <c r="D304" s="100"/>
      <c r="E304" s="83"/>
      <c r="F304" s="83"/>
    </row>
    <row r="305" spans="2:6" x14ac:dyDescent="0.25">
      <c r="B305" s="113"/>
      <c r="C305" s="83"/>
      <c r="D305" s="100"/>
      <c r="E305" s="83"/>
      <c r="F305" s="83"/>
    </row>
    <row r="306" spans="2:6" x14ac:dyDescent="0.25">
      <c r="B306" s="113"/>
      <c r="C306" s="83"/>
      <c r="D306" s="100"/>
      <c r="E306" s="83"/>
      <c r="F306" s="83"/>
    </row>
    <row r="307" spans="2:6" x14ac:dyDescent="0.25">
      <c r="B307" s="113"/>
      <c r="C307" s="83"/>
      <c r="D307" s="100"/>
      <c r="E307" s="83"/>
      <c r="F307" s="83"/>
    </row>
    <row r="308" spans="2:6" x14ac:dyDescent="0.25">
      <c r="B308" s="113"/>
      <c r="C308" s="83"/>
      <c r="D308" s="100"/>
      <c r="E308" s="83"/>
      <c r="F308" s="83"/>
    </row>
    <row r="309" spans="2:6" x14ac:dyDescent="0.25">
      <c r="B309" s="113"/>
      <c r="C309" s="83"/>
      <c r="D309" s="100"/>
      <c r="E309" s="83"/>
      <c r="F309" s="83"/>
    </row>
    <row r="310" spans="2:6" x14ac:dyDescent="0.25">
      <c r="B310" s="113"/>
      <c r="C310" s="83"/>
      <c r="D310" s="100"/>
      <c r="E310" s="83"/>
      <c r="F310" s="83"/>
    </row>
    <row r="311" spans="2:6" x14ac:dyDescent="0.25">
      <c r="B311" s="113"/>
      <c r="C311" s="83"/>
      <c r="D311" s="100"/>
      <c r="E311" s="83"/>
      <c r="F311" s="83"/>
    </row>
    <row r="312" spans="2:6" x14ac:dyDescent="0.25">
      <c r="B312" s="113"/>
      <c r="C312" s="83"/>
      <c r="D312" s="100"/>
      <c r="E312" s="83"/>
      <c r="F312" s="83"/>
    </row>
    <row r="313" spans="2:6" x14ac:dyDescent="0.25">
      <c r="B313" s="113"/>
      <c r="C313" s="83"/>
      <c r="D313" s="100"/>
      <c r="E313" s="83"/>
      <c r="F313" s="83"/>
    </row>
    <row r="314" spans="2:6" x14ac:dyDescent="0.25">
      <c r="B314" s="113"/>
      <c r="C314" s="83"/>
      <c r="D314" s="100"/>
      <c r="E314" s="83"/>
      <c r="F314" s="83"/>
    </row>
    <row r="315" spans="2:6" x14ac:dyDescent="0.25">
      <c r="B315" s="113"/>
      <c r="C315" s="83"/>
      <c r="D315" s="100"/>
      <c r="E315" s="83"/>
      <c r="F315" s="83"/>
    </row>
    <row r="316" spans="2:6" x14ac:dyDescent="0.25">
      <c r="B316" s="113"/>
      <c r="C316" s="83"/>
      <c r="D316" s="100"/>
      <c r="E316" s="83"/>
      <c r="F316" s="83"/>
    </row>
    <row r="317" spans="2:6" x14ac:dyDescent="0.25">
      <c r="B317" s="113"/>
      <c r="C317" s="83"/>
      <c r="D317" s="100"/>
      <c r="E317" s="83"/>
      <c r="F317" s="83"/>
    </row>
    <row r="318" spans="2:6" x14ac:dyDescent="0.25">
      <c r="B318" s="113"/>
      <c r="C318" s="83"/>
      <c r="D318" s="100"/>
      <c r="E318" s="83"/>
      <c r="F318" s="83"/>
    </row>
    <row r="319" spans="2:6" x14ac:dyDescent="0.25">
      <c r="B319" s="113"/>
      <c r="C319" s="83"/>
      <c r="D319" s="100"/>
      <c r="E319" s="83"/>
      <c r="F319" s="83"/>
    </row>
    <row r="320" spans="2:6" x14ac:dyDescent="0.25">
      <c r="B320" s="113"/>
      <c r="C320" s="83"/>
      <c r="D320" s="100"/>
      <c r="E320" s="83"/>
      <c r="F320" s="83"/>
    </row>
    <row r="321" spans="2:6" x14ac:dyDescent="0.25">
      <c r="B321" s="113"/>
      <c r="C321" s="83"/>
      <c r="D321" s="100"/>
      <c r="E321" s="83"/>
      <c r="F321" s="83"/>
    </row>
    <row r="322" spans="2:6" x14ac:dyDescent="0.25">
      <c r="B322" s="113"/>
      <c r="C322" s="83"/>
      <c r="D322" s="100"/>
      <c r="E322" s="83"/>
      <c r="F322" s="83"/>
    </row>
    <row r="323" spans="2:6" x14ac:dyDescent="0.25">
      <c r="B323" s="113"/>
      <c r="C323" s="83"/>
      <c r="D323" s="100"/>
      <c r="E323" s="83"/>
      <c r="F323" s="83"/>
    </row>
    <row r="324" spans="2:6" x14ac:dyDescent="0.25">
      <c r="B324" s="113"/>
      <c r="C324" s="83"/>
      <c r="D324" s="100"/>
      <c r="E324" s="83"/>
      <c r="F324" s="83"/>
    </row>
    <row r="325" spans="2:6" x14ac:dyDescent="0.25">
      <c r="B325" s="113"/>
      <c r="C325" s="83"/>
      <c r="D325" s="100"/>
      <c r="E325" s="83"/>
      <c r="F325" s="83"/>
    </row>
    <row r="326" spans="2:6" x14ac:dyDescent="0.25">
      <c r="B326" s="113"/>
      <c r="C326" s="83"/>
      <c r="D326" s="100"/>
      <c r="E326" s="83"/>
      <c r="F326" s="83"/>
    </row>
    <row r="327" spans="2:6" x14ac:dyDescent="0.25">
      <c r="B327" s="113"/>
      <c r="C327" s="83"/>
      <c r="D327" s="100"/>
      <c r="E327" s="83"/>
      <c r="F327" s="83"/>
    </row>
    <row r="328" spans="2:6" x14ac:dyDescent="0.25">
      <c r="B328" s="113"/>
      <c r="C328" s="83"/>
      <c r="D328" s="100"/>
      <c r="E328" s="83"/>
      <c r="F328" s="83"/>
    </row>
    <row r="329" spans="2:6" x14ac:dyDescent="0.25">
      <c r="B329" s="113"/>
      <c r="C329" s="83"/>
      <c r="D329" s="100"/>
      <c r="E329" s="83"/>
      <c r="F329" s="83"/>
    </row>
    <row r="330" spans="2:6" x14ac:dyDescent="0.25">
      <c r="B330" s="113"/>
      <c r="C330" s="83"/>
      <c r="D330" s="100"/>
      <c r="E330" s="83"/>
      <c r="F330" s="83"/>
    </row>
    <row r="331" spans="2:6" x14ac:dyDescent="0.25">
      <c r="B331" s="113"/>
      <c r="C331" s="83"/>
      <c r="D331" s="100"/>
      <c r="E331" s="83"/>
      <c r="F331" s="83"/>
    </row>
    <row r="332" spans="2:6" x14ac:dyDescent="0.25">
      <c r="B332" s="113"/>
      <c r="C332" s="83"/>
      <c r="D332" s="100"/>
      <c r="E332" s="83"/>
      <c r="F332" s="83"/>
    </row>
    <row r="333" spans="2:6" x14ac:dyDescent="0.25">
      <c r="B333" s="113"/>
      <c r="C333" s="83"/>
      <c r="D333" s="100"/>
      <c r="E333" s="83"/>
      <c r="F333" s="83"/>
    </row>
    <row r="334" spans="2:6" x14ac:dyDescent="0.25">
      <c r="B334" s="113"/>
      <c r="C334" s="83"/>
      <c r="D334" s="100"/>
      <c r="E334" s="83"/>
      <c r="F334" s="83"/>
    </row>
    <row r="335" spans="2:6" x14ac:dyDescent="0.25">
      <c r="B335" s="113"/>
      <c r="C335" s="83"/>
      <c r="D335" s="100"/>
      <c r="E335" s="83"/>
      <c r="F335" s="83"/>
    </row>
    <row r="336" spans="2:6" x14ac:dyDescent="0.25">
      <c r="B336" s="113"/>
      <c r="C336" s="83"/>
      <c r="D336" s="100"/>
      <c r="E336" s="83"/>
      <c r="F336" s="83"/>
    </row>
    <row r="337" spans="2:6" x14ac:dyDescent="0.25">
      <c r="B337" s="113"/>
      <c r="C337" s="83"/>
      <c r="D337" s="100"/>
      <c r="E337" s="83"/>
      <c r="F337" s="83"/>
    </row>
    <row r="338" spans="2:6" x14ac:dyDescent="0.25">
      <c r="B338" s="113"/>
      <c r="C338" s="83"/>
      <c r="D338" s="100"/>
      <c r="E338" s="83"/>
      <c r="F338" s="83"/>
    </row>
    <row r="339" spans="2:6" x14ac:dyDescent="0.25">
      <c r="B339" s="113"/>
      <c r="C339" s="83"/>
      <c r="D339" s="100"/>
      <c r="E339" s="83"/>
      <c r="F339" s="83"/>
    </row>
    <row r="340" spans="2:6" x14ac:dyDescent="0.25">
      <c r="B340" s="113"/>
      <c r="C340" s="83"/>
      <c r="D340" s="100"/>
      <c r="E340" s="83"/>
      <c r="F340" s="83"/>
    </row>
    <row r="341" spans="2:6" x14ac:dyDescent="0.25">
      <c r="B341" s="113"/>
      <c r="C341" s="83"/>
      <c r="D341" s="100"/>
      <c r="E341" s="83"/>
      <c r="F341" s="83"/>
    </row>
    <row r="342" spans="2:6" x14ac:dyDescent="0.25">
      <c r="B342" s="113"/>
      <c r="C342" s="83"/>
      <c r="D342" s="100"/>
      <c r="E342" s="83"/>
      <c r="F342" s="83"/>
    </row>
    <row r="343" spans="2:6" x14ac:dyDescent="0.25">
      <c r="B343" s="113"/>
      <c r="C343" s="83"/>
      <c r="D343" s="100"/>
      <c r="E343" s="83"/>
      <c r="F343" s="83"/>
    </row>
    <row r="344" spans="2:6" x14ac:dyDescent="0.25">
      <c r="B344" s="113"/>
      <c r="C344" s="83"/>
      <c r="D344" s="100"/>
      <c r="E344" s="83"/>
      <c r="F344" s="83"/>
    </row>
    <row r="345" spans="2:6" x14ac:dyDescent="0.25">
      <c r="B345" s="113"/>
      <c r="C345" s="83"/>
      <c r="D345" s="100"/>
      <c r="E345" s="83"/>
      <c r="F345" s="83"/>
    </row>
    <row r="346" spans="2:6" x14ac:dyDescent="0.25">
      <c r="B346" s="113"/>
      <c r="C346" s="83"/>
      <c r="D346" s="100"/>
      <c r="E346" s="83"/>
      <c r="F346" s="83"/>
    </row>
    <row r="347" spans="2:6" x14ac:dyDescent="0.25">
      <c r="B347" s="113"/>
      <c r="C347" s="83"/>
      <c r="D347" s="100"/>
      <c r="E347" s="83"/>
      <c r="F347" s="83"/>
    </row>
    <row r="348" spans="2:6" x14ac:dyDescent="0.25">
      <c r="B348" s="113"/>
      <c r="C348" s="83"/>
      <c r="D348" s="100"/>
      <c r="E348" s="83"/>
      <c r="F348" s="83"/>
    </row>
    <row r="349" spans="2:6" x14ac:dyDescent="0.25">
      <c r="B349" s="113"/>
      <c r="C349" s="83"/>
      <c r="D349" s="100"/>
      <c r="E349" s="83"/>
      <c r="F349" s="83"/>
    </row>
    <row r="350" spans="2:6" x14ac:dyDescent="0.25">
      <c r="B350" s="113"/>
      <c r="C350" s="83"/>
      <c r="D350" s="100"/>
      <c r="E350" s="83"/>
      <c r="F350" s="83"/>
    </row>
    <row r="351" spans="2:6" x14ac:dyDescent="0.25">
      <c r="B351" s="113"/>
      <c r="C351" s="83"/>
      <c r="D351" s="100"/>
      <c r="E351" s="83"/>
      <c r="F351" s="83"/>
    </row>
    <row r="352" spans="2:6" x14ac:dyDescent="0.25">
      <c r="B352" s="113"/>
      <c r="C352" s="83"/>
      <c r="D352" s="100"/>
      <c r="E352" s="83"/>
      <c r="F352" s="83"/>
    </row>
    <row r="353" spans="2:6" x14ac:dyDescent="0.25">
      <c r="B353" s="113"/>
      <c r="C353" s="83"/>
      <c r="D353" s="100"/>
      <c r="E353" s="83"/>
      <c r="F353" s="83"/>
    </row>
    <row r="354" spans="2:6" x14ac:dyDescent="0.25">
      <c r="B354" s="113"/>
      <c r="C354" s="83"/>
      <c r="D354" s="100"/>
      <c r="E354" s="83"/>
      <c r="F354" s="83"/>
    </row>
    <row r="355" spans="2:6" x14ac:dyDescent="0.25">
      <c r="B355" s="113"/>
      <c r="C355" s="83"/>
      <c r="D355" s="100"/>
      <c r="E355" s="83"/>
      <c r="F355" s="83"/>
    </row>
    <row r="356" spans="2:6" x14ac:dyDescent="0.25">
      <c r="B356" s="113"/>
      <c r="C356" s="83"/>
      <c r="D356" s="100"/>
      <c r="E356" s="83"/>
      <c r="F356" s="83"/>
    </row>
    <row r="357" spans="2:6" x14ac:dyDescent="0.25">
      <c r="B357" s="113"/>
      <c r="C357" s="83"/>
      <c r="D357" s="100"/>
      <c r="E357" s="83"/>
      <c r="F357" s="83"/>
    </row>
    <row r="358" spans="2:6" x14ac:dyDescent="0.25">
      <c r="B358" s="113"/>
      <c r="C358" s="83"/>
      <c r="D358" s="100"/>
      <c r="E358" s="83"/>
      <c r="F358" s="83"/>
    </row>
    <row r="359" spans="2:6" x14ac:dyDescent="0.25">
      <c r="B359" s="113"/>
      <c r="C359" s="83"/>
      <c r="D359" s="100"/>
      <c r="E359" s="83"/>
      <c r="F359" s="83"/>
    </row>
    <row r="360" spans="2:6" x14ac:dyDescent="0.25">
      <c r="B360" s="113"/>
      <c r="C360" s="83"/>
      <c r="D360" s="100"/>
      <c r="E360" s="83"/>
      <c r="F360" s="83"/>
    </row>
    <row r="361" spans="2:6" x14ac:dyDescent="0.25">
      <c r="B361" s="113"/>
      <c r="C361" s="83"/>
      <c r="D361" s="100"/>
      <c r="E361" s="83"/>
      <c r="F361" s="83"/>
    </row>
    <row r="362" spans="2:6" x14ac:dyDescent="0.25">
      <c r="B362" s="113"/>
      <c r="C362" s="83"/>
      <c r="D362" s="100"/>
      <c r="E362" s="83"/>
      <c r="F362" s="83"/>
    </row>
    <row r="363" spans="2:6" x14ac:dyDescent="0.25">
      <c r="B363" s="113"/>
      <c r="C363" s="83"/>
      <c r="D363" s="100"/>
      <c r="E363" s="83"/>
      <c r="F363" s="83"/>
    </row>
    <row r="364" spans="2:6" x14ac:dyDescent="0.25">
      <c r="B364" s="113"/>
      <c r="C364" s="83"/>
      <c r="D364" s="100"/>
      <c r="E364" s="83"/>
      <c r="F364" s="83"/>
    </row>
    <row r="365" spans="2:6" x14ac:dyDescent="0.25">
      <c r="B365" s="113"/>
      <c r="C365" s="83"/>
      <c r="D365" s="100"/>
      <c r="E365" s="83"/>
      <c r="F365" s="83"/>
    </row>
    <row r="366" spans="2:6" x14ac:dyDescent="0.25">
      <c r="B366" s="113"/>
      <c r="C366" s="83"/>
      <c r="D366" s="100"/>
      <c r="E366" s="83"/>
      <c r="F366" s="83"/>
    </row>
    <row r="367" spans="2:6" x14ac:dyDescent="0.25">
      <c r="B367" s="113"/>
      <c r="C367" s="83"/>
      <c r="D367" s="100"/>
      <c r="E367" s="83"/>
      <c r="F367" s="83"/>
    </row>
    <row r="368" spans="2:6" x14ac:dyDescent="0.25">
      <c r="B368" s="113"/>
      <c r="C368" s="83"/>
      <c r="D368" s="100"/>
      <c r="E368" s="83"/>
      <c r="F368" s="83"/>
    </row>
    <row r="369" spans="2:6" x14ac:dyDescent="0.25">
      <c r="B369" s="113"/>
      <c r="C369" s="83"/>
      <c r="D369" s="100"/>
      <c r="E369" s="83"/>
      <c r="F369" s="83"/>
    </row>
    <row r="370" spans="2:6" x14ac:dyDescent="0.25">
      <c r="B370" s="113"/>
      <c r="C370" s="83"/>
      <c r="D370" s="100"/>
      <c r="E370" s="83"/>
      <c r="F370" s="83"/>
    </row>
    <row r="371" spans="2:6" x14ac:dyDescent="0.25">
      <c r="B371" s="113"/>
      <c r="C371" s="83"/>
      <c r="D371" s="100"/>
      <c r="E371" s="83"/>
      <c r="F371" s="83"/>
    </row>
    <row r="372" spans="2:6" x14ac:dyDescent="0.25">
      <c r="B372" s="113"/>
      <c r="C372" s="83"/>
      <c r="D372" s="100"/>
      <c r="E372" s="83"/>
      <c r="F372" s="83"/>
    </row>
    <row r="373" spans="2:6" x14ac:dyDescent="0.25">
      <c r="B373" s="113"/>
      <c r="C373" s="83"/>
      <c r="D373" s="100"/>
      <c r="E373" s="83"/>
      <c r="F373" s="83"/>
    </row>
    <row r="374" spans="2:6" x14ac:dyDescent="0.25">
      <c r="B374" s="113"/>
      <c r="C374" s="83"/>
      <c r="D374" s="100"/>
      <c r="E374" s="83"/>
      <c r="F374" s="83"/>
    </row>
    <row r="375" spans="2:6" x14ac:dyDescent="0.25">
      <c r="B375" s="113"/>
      <c r="C375" s="83"/>
      <c r="D375" s="100"/>
      <c r="E375" s="83"/>
      <c r="F375" s="83"/>
    </row>
    <row r="376" spans="2:6" x14ac:dyDescent="0.25">
      <c r="B376" s="113"/>
      <c r="C376" s="83"/>
      <c r="D376" s="100"/>
      <c r="E376" s="83"/>
      <c r="F376" s="83"/>
    </row>
    <row r="377" spans="2:6" x14ac:dyDescent="0.25">
      <c r="B377" s="113"/>
      <c r="C377" s="83"/>
      <c r="D377" s="100"/>
      <c r="E377" s="83"/>
      <c r="F377" s="83"/>
    </row>
    <row r="378" spans="2:6" x14ac:dyDescent="0.25">
      <c r="B378" s="113"/>
      <c r="C378" s="83"/>
      <c r="D378" s="100"/>
      <c r="E378" s="83"/>
      <c r="F378" s="83"/>
    </row>
    <row r="379" spans="2:6" x14ac:dyDescent="0.25">
      <c r="B379" s="113"/>
      <c r="C379" s="83"/>
      <c r="D379" s="100"/>
      <c r="E379" s="83"/>
      <c r="F379" s="83"/>
    </row>
    <row r="380" spans="2:6" x14ac:dyDescent="0.25">
      <c r="B380" s="113"/>
      <c r="C380" s="83"/>
      <c r="D380" s="100"/>
      <c r="E380" s="83"/>
      <c r="F380" s="83"/>
    </row>
    <row r="381" spans="2:6" x14ac:dyDescent="0.25">
      <c r="B381" s="113"/>
      <c r="C381" s="83"/>
      <c r="D381" s="100"/>
      <c r="E381" s="83"/>
      <c r="F381" s="83"/>
    </row>
    <row r="382" spans="2:6" x14ac:dyDescent="0.25">
      <c r="B382" s="113"/>
      <c r="C382" s="83"/>
      <c r="D382" s="100"/>
      <c r="E382" s="83"/>
      <c r="F382" s="83"/>
    </row>
    <row r="383" spans="2:6" x14ac:dyDescent="0.25">
      <c r="B383" s="113"/>
      <c r="C383" s="83"/>
      <c r="D383" s="100"/>
      <c r="E383" s="83"/>
      <c r="F383" s="83"/>
    </row>
    <row r="384" spans="2:6" x14ac:dyDescent="0.25">
      <c r="B384" s="113"/>
      <c r="C384" s="83"/>
      <c r="D384" s="100"/>
      <c r="E384" s="83"/>
      <c r="F384" s="83"/>
    </row>
    <row r="385" spans="2:6" x14ac:dyDescent="0.25">
      <c r="B385" s="113"/>
      <c r="C385" s="83"/>
      <c r="D385" s="100"/>
      <c r="E385" s="83"/>
      <c r="F385" s="83"/>
    </row>
    <row r="386" spans="2:6" x14ac:dyDescent="0.25">
      <c r="B386" s="113"/>
      <c r="C386" s="83"/>
      <c r="D386" s="100"/>
      <c r="E386" s="83"/>
      <c r="F386" s="83"/>
    </row>
    <row r="387" spans="2:6" x14ac:dyDescent="0.25">
      <c r="B387" s="113"/>
      <c r="C387" s="83"/>
      <c r="D387" s="100"/>
      <c r="E387" s="83"/>
      <c r="F387" s="83"/>
    </row>
    <row r="388" spans="2:6" x14ac:dyDescent="0.25">
      <c r="B388" s="113"/>
      <c r="C388" s="83"/>
      <c r="D388" s="100"/>
      <c r="E388" s="83"/>
      <c r="F388" s="83"/>
    </row>
    <row r="389" spans="2:6" x14ac:dyDescent="0.25">
      <c r="B389" s="113"/>
      <c r="C389" s="83"/>
      <c r="D389" s="100"/>
      <c r="E389" s="83"/>
      <c r="F389" s="83"/>
    </row>
    <row r="390" spans="2:6" x14ac:dyDescent="0.25">
      <c r="B390" s="113"/>
      <c r="C390" s="83"/>
      <c r="D390" s="100"/>
      <c r="E390" s="83"/>
      <c r="F390" s="83"/>
    </row>
    <row r="391" spans="2:6" x14ac:dyDescent="0.25">
      <c r="B391" s="113"/>
      <c r="C391" s="83"/>
      <c r="D391" s="100"/>
      <c r="E391" s="83"/>
      <c r="F391" s="83"/>
    </row>
    <row r="392" spans="2:6" x14ac:dyDescent="0.25">
      <c r="B392" s="113"/>
      <c r="C392" s="83"/>
      <c r="D392" s="100"/>
      <c r="E392" s="83"/>
      <c r="F392" s="83"/>
    </row>
    <row r="393" spans="2:6" x14ac:dyDescent="0.25">
      <c r="B393" s="113"/>
      <c r="C393" s="83"/>
      <c r="D393" s="100"/>
      <c r="E393" s="83"/>
      <c r="F393" s="83"/>
    </row>
    <row r="394" spans="2:6" x14ac:dyDescent="0.25">
      <c r="B394" s="113"/>
      <c r="C394" s="83"/>
      <c r="D394" s="100"/>
      <c r="E394" s="83"/>
      <c r="F394" s="83"/>
    </row>
    <row r="395" spans="2:6" x14ac:dyDescent="0.25">
      <c r="B395" s="113"/>
      <c r="C395" s="83"/>
      <c r="D395" s="100"/>
      <c r="E395" s="83"/>
      <c r="F395" s="83"/>
    </row>
    <row r="396" spans="2:6" x14ac:dyDescent="0.25">
      <c r="B396" s="113"/>
      <c r="C396" s="83"/>
      <c r="D396" s="100"/>
      <c r="E396" s="83"/>
      <c r="F396" s="83"/>
    </row>
    <row r="397" spans="2:6" x14ac:dyDescent="0.25">
      <c r="B397" s="113"/>
      <c r="C397" s="83"/>
      <c r="D397" s="100"/>
      <c r="E397" s="83"/>
      <c r="F397" s="83"/>
    </row>
    <row r="398" spans="2:6" x14ac:dyDescent="0.25">
      <c r="B398" s="113"/>
      <c r="C398" s="83"/>
      <c r="D398" s="100"/>
      <c r="E398" s="83"/>
      <c r="F398" s="83"/>
    </row>
    <row r="399" spans="2:6" x14ac:dyDescent="0.25">
      <c r="B399" s="113"/>
      <c r="C399" s="83"/>
      <c r="D399" s="100"/>
      <c r="E399" s="83"/>
      <c r="F399" s="83"/>
    </row>
    <row r="400" spans="2:6" x14ac:dyDescent="0.25">
      <c r="B400" s="113"/>
      <c r="C400" s="83"/>
      <c r="D400" s="100"/>
      <c r="E400" s="83"/>
      <c r="F400" s="83"/>
    </row>
    <row r="401" spans="2:6" x14ac:dyDescent="0.25">
      <c r="B401" s="113"/>
      <c r="C401" s="83"/>
      <c r="D401" s="100"/>
      <c r="E401" s="83"/>
      <c r="F401" s="83"/>
    </row>
    <row r="402" spans="2:6" x14ac:dyDescent="0.25">
      <c r="B402" s="113"/>
      <c r="C402" s="83"/>
      <c r="D402" s="100"/>
      <c r="E402" s="83"/>
      <c r="F402" s="83"/>
    </row>
    <row r="403" spans="2:6" x14ac:dyDescent="0.25">
      <c r="B403" s="113"/>
      <c r="C403" s="83"/>
      <c r="D403" s="100"/>
      <c r="E403" s="83"/>
      <c r="F403" s="83"/>
    </row>
    <row r="404" spans="2:6" x14ac:dyDescent="0.25">
      <c r="B404" s="113"/>
      <c r="C404" s="83"/>
      <c r="D404" s="100"/>
      <c r="E404" s="83"/>
      <c r="F404" s="83"/>
    </row>
    <row r="405" spans="2:6" x14ac:dyDescent="0.25">
      <c r="B405" s="113"/>
      <c r="C405" s="83"/>
      <c r="D405" s="100"/>
      <c r="E405" s="83"/>
      <c r="F405" s="83"/>
    </row>
    <row r="406" spans="2:6" x14ac:dyDescent="0.25">
      <c r="B406" s="113"/>
      <c r="C406" s="83"/>
      <c r="D406" s="100"/>
      <c r="E406" s="83"/>
      <c r="F406" s="83"/>
    </row>
    <row r="407" spans="2:6" x14ac:dyDescent="0.25">
      <c r="B407" s="113"/>
      <c r="C407" s="83"/>
      <c r="D407" s="100"/>
      <c r="E407" s="83"/>
      <c r="F407" s="83"/>
    </row>
    <row r="408" spans="2:6" x14ac:dyDescent="0.25">
      <c r="B408" s="113"/>
      <c r="C408" s="83"/>
      <c r="D408" s="100"/>
      <c r="E408" s="83"/>
      <c r="F408" s="83"/>
    </row>
    <row r="409" spans="2:6" x14ac:dyDescent="0.25">
      <c r="B409" s="113"/>
      <c r="C409" s="83"/>
      <c r="D409" s="100"/>
      <c r="E409" s="83"/>
      <c r="F409" s="83"/>
    </row>
    <row r="410" spans="2:6" x14ac:dyDescent="0.25">
      <c r="B410" s="113"/>
      <c r="C410" s="83"/>
      <c r="D410" s="100"/>
      <c r="E410" s="83"/>
      <c r="F410" s="83"/>
    </row>
    <row r="411" spans="2:6" x14ac:dyDescent="0.25">
      <c r="B411" s="113"/>
      <c r="C411" s="83"/>
      <c r="D411" s="100"/>
      <c r="E411" s="83"/>
      <c r="F411" s="83"/>
    </row>
    <row r="412" spans="2:6" x14ac:dyDescent="0.25">
      <c r="B412" s="113"/>
      <c r="C412" s="83"/>
      <c r="D412" s="100"/>
      <c r="E412" s="83"/>
      <c r="F412" s="83"/>
    </row>
    <row r="413" spans="2:6" x14ac:dyDescent="0.25">
      <c r="B413" s="113"/>
      <c r="C413" s="83"/>
      <c r="D413" s="100"/>
      <c r="E413" s="83"/>
      <c r="F413" s="83"/>
    </row>
    <row r="414" spans="2:6" x14ac:dyDescent="0.25">
      <c r="B414" s="113"/>
      <c r="C414" s="83"/>
      <c r="D414" s="100"/>
      <c r="E414" s="83"/>
      <c r="F414" s="83"/>
    </row>
    <row r="415" spans="2:6" x14ac:dyDescent="0.25">
      <c r="B415" s="113"/>
      <c r="C415" s="83"/>
      <c r="D415" s="100"/>
      <c r="E415" s="83"/>
      <c r="F415" s="83"/>
    </row>
    <row r="416" spans="2:6" x14ac:dyDescent="0.25">
      <c r="B416" s="113"/>
      <c r="C416" s="83"/>
      <c r="D416" s="100"/>
      <c r="E416" s="83"/>
      <c r="F416" s="83"/>
    </row>
    <row r="417" spans="2:6" x14ac:dyDescent="0.25">
      <c r="B417" s="113"/>
      <c r="C417" s="83"/>
      <c r="D417" s="100"/>
      <c r="E417" s="83"/>
      <c r="F417" s="83"/>
    </row>
    <row r="418" spans="2:6" x14ac:dyDescent="0.25">
      <c r="B418" s="113"/>
      <c r="C418" s="83"/>
      <c r="D418" s="100"/>
      <c r="E418" s="83"/>
      <c r="F418" s="83"/>
    </row>
    <row r="419" spans="2:6" x14ac:dyDescent="0.25">
      <c r="B419" s="113"/>
      <c r="C419" s="83"/>
      <c r="D419" s="100"/>
      <c r="E419" s="83"/>
      <c r="F419" s="83"/>
    </row>
    <row r="420" spans="2:6" x14ac:dyDescent="0.25">
      <c r="B420" s="113"/>
      <c r="C420" s="83"/>
      <c r="D420" s="100"/>
      <c r="E420" s="83"/>
      <c r="F420" s="83"/>
    </row>
    <row r="421" spans="2:6" x14ac:dyDescent="0.25">
      <c r="B421" s="113"/>
      <c r="C421" s="83"/>
      <c r="D421" s="100"/>
      <c r="E421" s="83"/>
      <c r="F421" s="83"/>
    </row>
    <row r="422" spans="2:6" x14ac:dyDescent="0.25">
      <c r="B422" s="113"/>
      <c r="C422" s="83"/>
      <c r="D422" s="100"/>
      <c r="E422" s="83"/>
      <c r="F422" s="83"/>
    </row>
    <row r="423" spans="2:6" x14ac:dyDescent="0.25">
      <c r="B423" s="113"/>
      <c r="C423" s="83"/>
      <c r="D423" s="100"/>
      <c r="E423" s="83"/>
      <c r="F423" s="83"/>
    </row>
    <row r="424" spans="2:6" x14ac:dyDescent="0.25">
      <c r="B424" s="113"/>
      <c r="C424" s="83"/>
      <c r="D424" s="100"/>
      <c r="E424" s="83"/>
      <c r="F424" s="83"/>
    </row>
    <row r="425" spans="2:6" x14ac:dyDescent="0.25">
      <c r="B425" s="113"/>
      <c r="C425" s="83"/>
      <c r="D425" s="100"/>
      <c r="E425" s="83"/>
      <c r="F425" s="83"/>
    </row>
    <row r="426" spans="2:6" x14ac:dyDescent="0.25">
      <c r="B426" s="113"/>
      <c r="C426" s="83"/>
      <c r="D426" s="100"/>
      <c r="E426" s="83"/>
      <c r="F426" s="83"/>
    </row>
    <row r="427" spans="2:6" x14ac:dyDescent="0.25">
      <c r="B427" s="113"/>
      <c r="C427" s="83"/>
      <c r="D427" s="100"/>
      <c r="E427" s="83"/>
      <c r="F427" s="83"/>
    </row>
    <row r="428" spans="2:6" x14ac:dyDescent="0.25">
      <c r="B428" s="113"/>
      <c r="C428" s="83"/>
      <c r="D428" s="100"/>
      <c r="E428" s="83"/>
      <c r="F428" s="83"/>
    </row>
    <row r="429" spans="2:6" x14ac:dyDescent="0.25">
      <c r="B429" s="113"/>
      <c r="C429" s="83"/>
      <c r="D429" s="100"/>
      <c r="E429" s="83"/>
      <c r="F429" s="83"/>
    </row>
    <row r="430" spans="2:6" x14ac:dyDescent="0.25">
      <c r="B430" s="113"/>
      <c r="C430" s="83"/>
      <c r="D430" s="100"/>
      <c r="E430" s="83"/>
      <c r="F430" s="83"/>
    </row>
    <row r="431" spans="2:6" x14ac:dyDescent="0.25">
      <c r="B431" s="113"/>
      <c r="C431" s="83"/>
      <c r="D431" s="100"/>
      <c r="E431" s="83"/>
      <c r="F431" s="83"/>
    </row>
    <row r="432" spans="2:6" x14ac:dyDescent="0.25">
      <c r="B432" s="113"/>
      <c r="C432" s="83"/>
      <c r="D432" s="100"/>
      <c r="E432" s="83"/>
      <c r="F432" s="83"/>
    </row>
    <row r="433" spans="2:6" x14ac:dyDescent="0.25">
      <c r="B433" s="113"/>
      <c r="C433" s="83"/>
      <c r="D433" s="100"/>
      <c r="E433" s="83"/>
      <c r="F433" s="83"/>
    </row>
    <row r="434" spans="2:6" x14ac:dyDescent="0.25">
      <c r="B434" s="113"/>
      <c r="C434" s="83"/>
      <c r="D434" s="100"/>
      <c r="E434" s="83"/>
      <c r="F434" s="83"/>
    </row>
    <row r="435" spans="2:6" x14ac:dyDescent="0.25">
      <c r="B435" s="113"/>
      <c r="C435" s="83"/>
      <c r="D435" s="100"/>
      <c r="E435" s="83"/>
      <c r="F435" s="83"/>
    </row>
    <row r="436" spans="2:6" x14ac:dyDescent="0.25">
      <c r="B436" s="113"/>
      <c r="C436" s="83"/>
      <c r="D436" s="100"/>
      <c r="E436" s="83"/>
      <c r="F436" s="83"/>
    </row>
    <row r="437" spans="2:6" x14ac:dyDescent="0.25">
      <c r="B437" s="113"/>
      <c r="C437" s="83"/>
      <c r="D437" s="100"/>
      <c r="E437" s="83"/>
      <c r="F437" s="83"/>
    </row>
    <row r="438" spans="2:6" x14ac:dyDescent="0.25">
      <c r="B438" s="113"/>
      <c r="C438" s="83"/>
      <c r="D438" s="100"/>
      <c r="E438" s="83"/>
      <c r="F438" s="83"/>
    </row>
    <row r="439" spans="2:6" x14ac:dyDescent="0.25">
      <c r="B439" s="113"/>
      <c r="C439" s="83"/>
      <c r="D439" s="100"/>
      <c r="E439" s="83"/>
      <c r="F439" s="83"/>
    </row>
    <row r="440" spans="2:6" x14ac:dyDescent="0.25">
      <c r="B440" s="113"/>
      <c r="C440" s="83"/>
      <c r="D440" s="100"/>
      <c r="E440" s="83"/>
      <c r="F440" s="83"/>
    </row>
    <row r="441" spans="2:6" x14ac:dyDescent="0.25">
      <c r="B441" s="113"/>
      <c r="C441" s="83"/>
      <c r="D441" s="100"/>
      <c r="E441" s="83"/>
      <c r="F441" s="83"/>
    </row>
    <row r="442" spans="2:6" x14ac:dyDescent="0.25">
      <c r="B442" s="113"/>
      <c r="C442" s="83"/>
      <c r="D442" s="100"/>
      <c r="E442" s="83"/>
      <c r="F442" s="83"/>
    </row>
    <row r="443" spans="2:6" x14ac:dyDescent="0.25">
      <c r="B443" s="113"/>
      <c r="C443" s="83"/>
      <c r="D443" s="100"/>
      <c r="E443" s="83"/>
      <c r="F443" s="83"/>
    </row>
    <row r="444" spans="2:6" x14ac:dyDescent="0.25">
      <c r="B444" s="113"/>
      <c r="C444" s="83"/>
      <c r="D444" s="100"/>
      <c r="E444" s="83"/>
      <c r="F444" s="83"/>
    </row>
    <row r="445" spans="2:6" x14ac:dyDescent="0.25">
      <c r="B445" s="113"/>
      <c r="C445" s="83"/>
      <c r="D445" s="100"/>
      <c r="E445" s="83"/>
      <c r="F445" s="83"/>
    </row>
    <row r="446" spans="2:6" x14ac:dyDescent="0.25">
      <c r="B446" s="113"/>
      <c r="C446" s="83"/>
      <c r="D446" s="100"/>
      <c r="E446" s="83"/>
      <c r="F446" s="83"/>
    </row>
    <row r="447" spans="2:6" x14ac:dyDescent="0.25">
      <c r="B447" s="113"/>
      <c r="C447" s="83"/>
      <c r="D447" s="100"/>
      <c r="E447" s="83"/>
      <c r="F447" s="83"/>
    </row>
    <row r="448" spans="2:6" x14ac:dyDescent="0.25">
      <c r="B448" s="113"/>
      <c r="C448" s="83"/>
      <c r="D448" s="100"/>
      <c r="E448" s="83"/>
      <c r="F448" s="83"/>
    </row>
    <row r="449" spans="2:6" x14ac:dyDescent="0.25">
      <c r="B449" s="113"/>
      <c r="C449" s="83"/>
      <c r="D449" s="100"/>
      <c r="E449" s="83"/>
      <c r="F449" s="83"/>
    </row>
    <row r="450" spans="2:6" x14ac:dyDescent="0.25">
      <c r="B450" s="113"/>
      <c r="C450" s="83"/>
      <c r="D450" s="100"/>
      <c r="E450" s="83"/>
      <c r="F450" s="83"/>
    </row>
    <row r="451" spans="2:6" x14ac:dyDescent="0.25">
      <c r="B451" s="113"/>
      <c r="C451" s="83"/>
      <c r="D451" s="100"/>
      <c r="E451" s="83"/>
      <c r="F451" s="83"/>
    </row>
    <row r="452" spans="2:6" x14ac:dyDescent="0.25">
      <c r="B452" s="113"/>
      <c r="C452" s="83"/>
      <c r="D452" s="100"/>
      <c r="E452" s="83"/>
      <c r="F452" s="83"/>
    </row>
    <row r="453" spans="2:6" x14ac:dyDescent="0.25">
      <c r="B453" s="113"/>
      <c r="C453" s="83"/>
      <c r="D453" s="100"/>
      <c r="E453" s="83"/>
      <c r="F453" s="83"/>
    </row>
    <row r="454" spans="2:6" x14ac:dyDescent="0.25">
      <c r="B454" s="113"/>
      <c r="C454" s="83"/>
      <c r="D454" s="100"/>
      <c r="E454" s="83"/>
      <c r="F454" s="83"/>
    </row>
    <row r="455" spans="2:6" x14ac:dyDescent="0.25">
      <c r="B455" s="113"/>
      <c r="C455" s="83"/>
      <c r="D455" s="100"/>
      <c r="E455" s="83"/>
      <c r="F455" s="83"/>
    </row>
    <row r="456" spans="2:6" x14ac:dyDescent="0.25">
      <c r="B456" s="113"/>
      <c r="C456" s="83"/>
      <c r="D456" s="100"/>
      <c r="E456" s="83"/>
      <c r="F456" s="83"/>
    </row>
    <row r="457" spans="2:6" x14ac:dyDescent="0.25">
      <c r="B457" s="113"/>
      <c r="C457" s="83"/>
      <c r="D457" s="100"/>
      <c r="E457" s="83"/>
      <c r="F457" s="83"/>
    </row>
    <row r="458" spans="2:6" x14ac:dyDescent="0.25">
      <c r="B458" s="113"/>
      <c r="C458" s="83"/>
      <c r="D458" s="100"/>
      <c r="E458" s="83"/>
      <c r="F458" s="83"/>
    </row>
    <row r="459" spans="2:6" x14ac:dyDescent="0.25">
      <c r="B459" s="113"/>
      <c r="C459" s="83"/>
      <c r="D459" s="100"/>
      <c r="E459" s="83"/>
      <c r="F459" s="83"/>
    </row>
  </sheetData>
  <sheetProtection algorithmName="SHA-512" hashValue="rXGxN9L5DhnzYas/al76/1bhm4k4GBpR1ZZfE5vwYJMS4w5KJX4urA3R7TTR3mK2K8I1erDwb0JtpFJ/1sv1Xw==" saltValue="j5t9lU4kwl/V9ZjpDB+8GQ==" spinCount="100000" sheet="1" objects="1" scenarios="1" selectLockedCells="1"/>
  <mergeCells count="3">
    <mergeCell ref="B3:G3"/>
    <mergeCell ref="B4:G4"/>
    <mergeCell ref="A2:G2"/>
  </mergeCells>
  <phoneticPr fontId="3" type="noConversion"/>
  <pageMargins left="0.75" right="0.75" top="1" bottom="1" header="0.5" footer="0.5"/>
  <pageSetup scale="60" fitToWidth="3" fitToHeight="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59999389629810485"/>
    <pageSetUpPr fitToPage="1"/>
  </sheetPr>
  <dimension ref="A1:BN372"/>
  <sheetViews>
    <sheetView zoomScale="90" zoomScaleNormal="90" zoomScalePageLayoutView="90" workbookViewId="0">
      <pane xSplit="2" ySplit="6" topLeftCell="C7" activePane="bottomRight" state="frozen"/>
      <selection activeCell="C42" sqref="C42"/>
      <selection pane="topRight" activeCell="C42" sqref="C42"/>
      <selection pane="bottomLeft" activeCell="C42" sqref="C42"/>
      <selection pane="bottomRight" activeCell="C20" sqref="C20"/>
    </sheetView>
  </sheetViews>
  <sheetFormatPr defaultColWidth="8.6640625" defaultRowHeight="15" x14ac:dyDescent="0.25"/>
  <cols>
    <col min="1" max="1" width="9.109375" customWidth="1"/>
    <col min="2" max="2" width="55.6640625" style="94" customWidth="1"/>
    <col min="3" max="3" width="15.33203125" style="95" customWidth="1"/>
    <col min="4" max="4" width="14.6640625" style="95" customWidth="1"/>
    <col min="5" max="5" width="17.33203125" style="96" customWidth="1"/>
    <col min="6" max="66" width="8.6640625" style="96" customWidth="1"/>
  </cols>
  <sheetData>
    <row r="1" spans="1:66" ht="54" customHeight="1" x14ac:dyDescent="0.25"/>
    <row r="2" spans="1:66" ht="51" customHeight="1" x14ac:dyDescent="0.4">
      <c r="A2" s="513"/>
      <c r="B2" s="539"/>
      <c r="C2" s="539"/>
      <c r="D2" s="539"/>
      <c r="E2" s="539"/>
      <c r="F2" s="242"/>
      <c r="G2" s="242"/>
      <c r="H2" s="242"/>
      <c r="I2" s="242"/>
      <c r="J2" s="242"/>
      <c r="K2" s="242"/>
      <c r="L2" s="242"/>
      <c r="M2" s="242"/>
      <c r="N2" s="242"/>
      <c r="O2" s="242"/>
      <c r="P2" s="242"/>
      <c r="Q2" s="242"/>
      <c r="R2" s="24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row>
    <row r="3" spans="1:66" s="59" customFormat="1" ht="21" x14ac:dyDescent="0.4">
      <c r="B3" s="540" t="s">
        <v>67</v>
      </c>
      <c r="C3" s="541"/>
      <c r="D3" s="541"/>
      <c r="E3" s="542"/>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row>
    <row r="4" spans="1:66" s="54" customFormat="1" ht="15.6" x14ac:dyDescent="0.3">
      <c r="B4" s="60"/>
      <c r="C4" s="61"/>
      <c r="D4" s="61"/>
      <c r="E4" s="62"/>
      <c r="F4" s="62"/>
      <c r="G4" s="62"/>
      <c r="H4" s="62"/>
      <c r="I4" s="62"/>
      <c r="J4" s="444"/>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row>
    <row r="5" spans="1:66" s="65" customFormat="1" ht="15.6" x14ac:dyDescent="0.3">
      <c r="A5" s="119"/>
      <c r="B5" s="378" t="s">
        <v>163</v>
      </c>
      <c r="C5" s="379"/>
      <c r="D5" s="380"/>
      <c r="E5" s="381"/>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row>
    <row r="6" spans="1:66" s="54" customFormat="1" ht="15.6" x14ac:dyDescent="0.3">
      <c r="B6" s="302"/>
      <c r="C6" s="303"/>
      <c r="D6" s="303"/>
      <c r="E6" s="280"/>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row>
    <row r="7" spans="1:66" s="67" customFormat="1" x14ac:dyDescent="0.25">
      <c r="A7" s="70"/>
      <c r="B7" s="312" t="s">
        <v>68</v>
      </c>
      <c r="C7" s="319"/>
      <c r="D7" s="95"/>
      <c r="E7" s="307"/>
    </row>
    <row r="8" spans="1:66" s="69" customFormat="1" ht="15.6" x14ac:dyDescent="0.3">
      <c r="A8" s="170"/>
      <c r="B8" s="313" t="s">
        <v>69</v>
      </c>
      <c r="C8" s="320"/>
      <c r="D8" s="303"/>
      <c r="E8" s="30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row>
    <row r="9" spans="1:66" s="70" customFormat="1" x14ac:dyDescent="0.25">
      <c r="B9" s="312"/>
      <c r="C9" s="309"/>
      <c r="D9" s="95"/>
      <c r="E9" s="30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row>
    <row r="10" spans="1:66" s="63" customFormat="1" ht="15.6" x14ac:dyDescent="0.3">
      <c r="A10" s="54"/>
      <c r="B10" s="312" t="s">
        <v>70</v>
      </c>
      <c r="C10" s="309"/>
      <c r="D10" s="303"/>
      <c r="E10" s="280"/>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row>
    <row r="11" spans="1:66" s="70" customFormat="1" x14ac:dyDescent="0.25">
      <c r="B11" s="312" t="s">
        <v>267</v>
      </c>
      <c r="C11" s="319"/>
      <c r="D11" s="95"/>
      <c r="E11" s="30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row>
    <row r="12" spans="1:66" s="63" customFormat="1" ht="16.2" thickBot="1" x14ac:dyDescent="0.35">
      <c r="A12" s="54"/>
      <c r="B12" s="312"/>
      <c r="C12" s="309"/>
      <c r="D12" s="303"/>
      <c r="E12" s="280"/>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row>
    <row r="13" spans="1:66" s="6" customFormat="1" ht="16.2" thickBot="1" x14ac:dyDescent="0.3">
      <c r="B13" s="314" t="s">
        <v>71</v>
      </c>
      <c r="C13" s="316">
        <f>C7-C8-C11</f>
        <v>0</v>
      </c>
      <c r="D13" s="95"/>
      <c r="E13" s="164"/>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row>
    <row r="14" spans="1:66" s="70" customFormat="1" ht="15.6" x14ac:dyDescent="0.3">
      <c r="B14" s="304"/>
      <c r="C14" s="309"/>
      <c r="D14" s="95"/>
      <c r="E14" s="30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row>
    <row r="15" spans="1:66" s="70" customFormat="1" x14ac:dyDescent="0.25">
      <c r="B15" s="312" t="s">
        <v>72</v>
      </c>
      <c r="C15" s="309"/>
      <c r="D15" s="95"/>
      <c r="E15" s="30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row>
    <row r="16" spans="1:66" s="72" customFormat="1" ht="16.2" thickBot="1" x14ac:dyDescent="0.35">
      <c r="A16" s="54"/>
      <c r="B16" s="312" t="s">
        <v>73</v>
      </c>
      <c r="C16" s="309"/>
      <c r="D16" s="303"/>
      <c r="E16" s="280"/>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row>
    <row r="17" spans="1:66" s="70" customFormat="1" ht="15.6" thickBot="1" x14ac:dyDescent="0.3">
      <c r="B17" s="312" t="s">
        <v>74</v>
      </c>
      <c r="C17" s="309"/>
      <c r="D17" s="316">
        <f>C13*12.5</f>
        <v>0</v>
      </c>
      <c r="E17" s="30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row>
    <row r="18" spans="1:66" s="6" customFormat="1" x14ac:dyDescent="0.25">
      <c r="B18" s="313"/>
      <c r="C18" s="309"/>
      <c r="D18" s="305"/>
      <c r="E18" s="164"/>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row>
    <row r="19" spans="1:66" s="63" customFormat="1" ht="15.6" x14ac:dyDescent="0.3">
      <c r="A19" s="54"/>
      <c r="B19" s="304" t="s">
        <v>75</v>
      </c>
      <c r="C19" s="309"/>
      <c r="D19" s="303"/>
      <c r="E19" s="280"/>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row>
    <row r="20" spans="1:66" s="70" customFormat="1" x14ac:dyDescent="0.25">
      <c r="B20" s="312" t="s">
        <v>76</v>
      </c>
      <c r="C20" s="299"/>
      <c r="D20" s="305"/>
      <c r="E20" s="30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row>
    <row r="21" spans="1:66" s="70" customFormat="1" x14ac:dyDescent="0.25">
      <c r="B21" s="312" t="s">
        <v>77</v>
      </c>
      <c r="C21" s="299"/>
      <c r="D21" s="305"/>
      <c r="E21" s="30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row>
    <row r="22" spans="1:66" s="70" customFormat="1" ht="15.6" thickBot="1" x14ac:dyDescent="0.3">
      <c r="B22" s="312" t="s">
        <v>78</v>
      </c>
      <c r="C22" s="319"/>
      <c r="D22" s="305"/>
      <c r="E22" s="30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row>
    <row r="23" spans="1:66" s="70" customFormat="1" ht="15.6" thickBot="1" x14ac:dyDescent="0.3">
      <c r="B23" s="312" t="s">
        <v>266</v>
      </c>
      <c r="C23" s="309"/>
      <c r="D23" s="318">
        <f>C20+C21+C22</f>
        <v>0</v>
      </c>
      <c r="E23" s="30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row>
    <row r="24" spans="1:66" s="70" customFormat="1" ht="16.2" thickBot="1" x14ac:dyDescent="0.35">
      <c r="B24" s="304"/>
      <c r="C24" s="309"/>
      <c r="D24" s="305"/>
      <c r="E24" s="30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row>
    <row r="25" spans="1:66" s="70" customFormat="1" ht="16.2" thickBot="1" x14ac:dyDescent="0.35">
      <c r="B25" s="315" t="s">
        <v>79</v>
      </c>
      <c r="C25" s="310"/>
      <c r="D25" s="311"/>
      <c r="E25" s="317">
        <f>D17+D23</f>
        <v>0</v>
      </c>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row>
    <row r="26" spans="1:66" s="54" customFormat="1" ht="15.6" x14ac:dyDescent="0.3">
      <c r="B26" s="60"/>
      <c r="C26" s="61"/>
      <c r="D26" s="61"/>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row>
    <row r="27" spans="1:66" s="73" customFormat="1" ht="14.7" customHeight="1" x14ac:dyDescent="0.25">
      <c r="B27" s="441" t="s">
        <v>296</v>
      </c>
      <c r="C27" s="74"/>
      <c r="D27" s="74"/>
    </row>
    <row r="28" spans="1:66" ht="15.6" x14ac:dyDescent="0.3">
      <c r="B28" s="75"/>
      <c r="C28" s="74"/>
      <c r="D28" s="74"/>
    </row>
    <row r="29" spans="1:66" ht="15.6" x14ac:dyDescent="0.3">
      <c r="B29" s="75"/>
      <c r="C29" s="74"/>
      <c r="D29" s="74"/>
    </row>
    <row r="30" spans="1:66" ht="15.6" x14ac:dyDescent="0.3">
      <c r="B30" s="75"/>
      <c r="C30" s="74"/>
      <c r="D30" s="74"/>
    </row>
    <row r="31" spans="1:66" ht="15.6" x14ac:dyDescent="0.3">
      <c r="B31" s="60"/>
      <c r="C31" s="74"/>
      <c r="D31" s="74"/>
    </row>
    <row r="32" spans="1:66" ht="15.6" x14ac:dyDescent="0.3">
      <c r="B32" s="60"/>
      <c r="C32" s="74"/>
      <c r="D32" s="74"/>
    </row>
    <row r="33" spans="1:4" ht="15.6" x14ac:dyDescent="0.3">
      <c r="B33" s="60"/>
      <c r="C33" s="74"/>
      <c r="D33" s="74"/>
    </row>
    <row r="34" spans="1:4" ht="15.6" x14ac:dyDescent="0.3">
      <c r="B34" s="60"/>
      <c r="C34" s="74"/>
      <c r="D34" s="74"/>
    </row>
    <row r="35" spans="1:4" ht="15.6" x14ac:dyDescent="0.3">
      <c r="B35" s="60"/>
      <c r="C35" s="74"/>
      <c r="D35" s="74"/>
    </row>
    <row r="36" spans="1:4" ht="15.6" x14ac:dyDescent="0.3">
      <c r="B36" s="60"/>
      <c r="C36" s="74"/>
      <c r="D36" s="74"/>
    </row>
    <row r="37" spans="1:4" ht="15.6" x14ac:dyDescent="0.3">
      <c r="B37" s="60"/>
      <c r="C37" s="74"/>
      <c r="D37" s="74"/>
    </row>
    <row r="38" spans="1:4" ht="15.6" x14ac:dyDescent="0.3">
      <c r="B38" s="60"/>
      <c r="C38" s="76"/>
      <c r="D38" s="74"/>
    </row>
    <row r="39" spans="1:4" ht="15.6" x14ac:dyDescent="0.3">
      <c r="B39" s="60"/>
      <c r="C39" s="74"/>
      <c r="D39" s="74"/>
    </row>
    <row r="40" spans="1:4" x14ac:dyDescent="0.25">
      <c r="B40" s="77"/>
      <c r="C40" s="74"/>
      <c r="D40" s="74"/>
    </row>
    <row r="41" spans="1:4" ht="15.6" x14ac:dyDescent="0.3">
      <c r="B41" s="60"/>
      <c r="C41" s="76"/>
      <c r="D41" s="74"/>
    </row>
    <row r="42" spans="1:4" ht="15.6" x14ac:dyDescent="0.3">
      <c r="B42" s="60"/>
      <c r="C42" s="76"/>
      <c r="D42" s="74"/>
    </row>
    <row r="43" spans="1:4" s="80" customFormat="1" ht="17.399999999999999" x14ac:dyDescent="0.3">
      <c r="A43" s="106"/>
      <c r="B43" s="78"/>
      <c r="C43" s="79"/>
      <c r="D43" s="79"/>
    </row>
    <row r="44" spans="1:4" ht="13.2" x14ac:dyDescent="0.25">
      <c r="B44" s="81"/>
      <c r="C44" s="82"/>
      <c r="D44" s="82"/>
    </row>
    <row r="45" spans="1:4" ht="13.2" x14ac:dyDescent="0.25">
      <c r="B45" s="81"/>
      <c r="C45" s="82"/>
      <c r="D45" s="82"/>
    </row>
    <row r="46" spans="1:4" ht="13.2" x14ac:dyDescent="0.25">
      <c r="B46" s="81"/>
      <c r="C46" s="82"/>
      <c r="D46" s="82"/>
    </row>
    <row r="47" spans="1:4" ht="13.2" x14ac:dyDescent="0.25">
      <c r="B47" s="81"/>
      <c r="C47" s="82"/>
      <c r="D47" s="82"/>
    </row>
    <row r="48" spans="1:4" ht="15.6" x14ac:dyDescent="0.3">
      <c r="B48" s="60"/>
      <c r="C48" s="83"/>
      <c r="D48" s="83"/>
    </row>
    <row r="49" spans="1:4" ht="15.6" x14ac:dyDescent="0.3">
      <c r="B49" s="60"/>
      <c r="C49" s="83"/>
      <c r="D49" s="83"/>
    </row>
    <row r="50" spans="1:4" ht="15.6" x14ac:dyDescent="0.3">
      <c r="B50" s="60"/>
      <c r="C50" s="83"/>
      <c r="D50" s="83"/>
    </row>
    <row r="51" spans="1:4" ht="15.6" x14ac:dyDescent="0.3">
      <c r="B51" s="60"/>
      <c r="C51" s="83"/>
      <c r="D51" s="83"/>
    </row>
    <row r="52" spans="1:4" ht="15.6" x14ac:dyDescent="0.3">
      <c r="B52" s="60"/>
      <c r="C52" s="83"/>
      <c r="D52" s="83"/>
    </row>
    <row r="53" spans="1:4" ht="15.6" x14ac:dyDescent="0.3">
      <c r="B53" s="60"/>
      <c r="C53" s="83"/>
      <c r="D53" s="83"/>
    </row>
    <row r="54" spans="1:4" ht="15.6" x14ac:dyDescent="0.3">
      <c r="B54" s="60"/>
      <c r="C54" s="83"/>
      <c r="D54" s="83"/>
    </row>
    <row r="55" spans="1:4" s="86" customFormat="1" ht="15.6" x14ac:dyDescent="0.3">
      <c r="A55" s="171"/>
      <c r="B55" s="84"/>
      <c r="C55" s="85"/>
      <c r="D55" s="85"/>
    </row>
    <row r="56" spans="1:4" ht="15.6" x14ac:dyDescent="0.3">
      <c r="B56" s="60"/>
      <c r="C56" s="83"/>
      <c r="D56" s="83"/>
    </row>
    <row r="57" spans="1:4" s="73" customFormat="1" ht="14.7" customHeight="1" x14ac:dyDescent="0.25">
      <c r="A57" s="1"/>
      <c r="B57" s="87"/>
      <c r="C57" s="83"/>
      <c r="D57" s="83"/>
    </row>
    <row r="58" spans="1:4" ht="15.6" x14ac:dyDescent="0.3">
      <c r="B58" s="60"/>
      <c r="C58" s="83"/>
      <c r="D58" s="83"/>
    </row>
    <row r="59" spans="1:4" ht="15.6" x14ac:dyDescent="0.3">
      <c r="B59" s="60"/>
      <c r="C59" s="83"/>
      <c r="D59" s="83"/>
    </row>
    <row r="60" spans="1:4" s="73" customFormat="1" ht="14.7" customHeight="1" x14ac:dyDescent="0.25">
      <c r="A60" s="1"/>
      <c r="B60" s="87"/>
      <c r="C60" s="83"/>
      <c r="D60" s="83"/>
    </row>
    <row r="61" spans="1:4" ht="15.6" x14ac:dyDescent="0.3">
      <c r="B61" s="60"/>
      <c r="C61" s="83"/>
      <c r="D61" s="83"/>
    </row>
    <row r="62" spans="1:4" ht="15.6" x14ac:dyDescent="0.3">
      <c r="B62" s="60"/>
      <c r="C62" s="83"/>
      <c r="D62" s="83"/>
    </row>
    <row r="63" spans="1:4" ht="15.6" x14ac:dyDescent="0.3">
      <c r="B63" s="60"/>
      <c r="C63" s="83"/>
      <c r="D63" s="83"/>
    </row>
    <row r="64" spans="1:4" ht="15.6" x14ac:dyDescent="0.3">
      <c r="B64" s="60"/>
      <c r="C64" s="83"/>
      <c r="D64" s="83"/>
    </row>
    <row r="65" spans="1:4" s="86" customFormat="1" ht="15.6" x14ac:dyDescent="0.3">
      <c r="A65" s="171"/>
      <c r="B65" s="84"/>
      <c r="C65" s="85"/>
      <c r="D65" s="85"/>
    </row>
    <row r="66" spans="1:4" s="73" customFormat="1" ht="14.7" customHeight="1" x14ac:dyDescent="0.25">
      <c r="A66" s="1"/>
      <c r="B66" s="87"/>
      <c r="C66" s="83"/>
      <c r="D66" s="83"/>
    </row>
    <row r="67" spans="1:4" ht="15.6" x14ac:dyDescent="0.3">
      <c r="B67" s="60"/>
      <c r="C67" s="83"/>
      <c r="D67" s="83"/>
    </row>
    <row r="68" spans="1:4" s="73" customFormat="1" ht="14.7" customHeight="1" x14ac:dyDescent="0.25">
      <c r="A68" s="1"/>
      <c r="B68" s="87"/>
      <c r="C68" s="83"/>
      <c r="D68" s="83"/>
    </row>
    <row r="69" spans="1:4" ht="15.6" x14ac:dyDescent="0.3">
      <c r="B69" s="60"/>
      <c r="C69" s="83"/>
      <c r="D69" s="83"/>
    </row>
    <row r="70" spans="1:4" ht="15.6" x14ac:dyDescent="0.3">
      <c r="B70" s="60"/>
      <c r="C70" s="83"/>
      <c r="D70" s="83"/>
    </row>
    <row r="71" spans="1:4" ht="15.6" x14ac:dyDescent="0.3">
      <c r="B71" s="60"/>
      <c r="C71" s="83"/>
      <c r="D71" s="83"/>
    </row>
    <row r="72" spans="1:4" s="86" customFormat="1" ht="15.6" x14ac:dyDescent="0.3">
      <c r="A72" s="171"/>
      <c r="B72" s="84"/>
      <c r="C72" s="85"/>
      <c r="D72" s="85"/>
    </row>
    <row r="73" spans="1:4" ht="15.6" x14ac:dyDescent="0.3">
      <c r="B73" s="60"/>
      <c r="C73" s="83"/>
      <c r="D73" s="83"/>
    </row>
    <row r="74" spans="1:4" s="73" customFormat="1" ht="14.7" customHeight="1" x14ac:dyDescent="0.25">
      <c r="A74" s="1"/>
      <c r="B74" s="87"/>
      <c r="C74" s="83"/>
      <c r="D74" s="83"/>
    </row>
    <row r="75" spans="1:4" ht="15.6" x14ac:dyDescent="0.3">
      <c r="B75" s="60"/>
      <c r="C75" s="83"/>
      <c r="D75" s="83"/>
    </row>
    <row r="76" spans="1:4" ht="15.6" x14ac:dyDescent="0.3">
      <c r="B76" s="60"/>
      <c r="C76" s="83"/>
      <c r="D76" s="83"/>
    </row>
    <row r="77" spans="1:4" s="73" customFormat="1" ht="14.7" customHeight="1" x14ac:dyDescent="0.25">
      <c r="A77" s="1"/>
      <c r="B77" s="87"/>
      <c r="C77" s="83"/>
      <c r="D77" s="83"/>
    </row>
    <row r="78" spans="1:4" ht="15.6" x14ac:dyDescent="0.3">
      <c r="B78" s="60"/>
      <c r="C78" s="83"/>
      <c r="D78" s="83"/>
    </row>
    <row r="79" spans="1:4" ht="15.6" x14ac:dyDescent="0.3">
      <c r="B79" s="60"/>
      <c r="C79" s="83"/>
      <c r="D79" s="83"/>
    </row>
    <row r="80" spans="1:4" ht="15.6" x14ac:dyDescent="0.3">
      <c r="B80" s="60"/>
      <c r="C80" s="83"/>
      <c r="D80" s="83"/>
    </row>
    <row r="81" spans="1:4" s="89" customFormat="1" ht="17.399999999999999" x14ac:dyDescent="0.3">
      <c r="A81" s="254"/>
      <c r="B81" s="88"/>
      <c r="C81" s="85"/>
      <c r="D81" s="85"/>
    </row>
    <row r="82" spans="1:4" ht="15.6" x14ac:dyDescent="0.3">
      <c r="B82" s="60"/>
      <c r="C82" s="83"/>
      <c r="D82" s="83"/>
    </row>
    <row r="83" spans="1:4" s="89" customFormat="1" ht="17.399999999999999" x14ac:dyDescent="0.3">
      <c r="A83" s="254"/>
      <c r="B83" s="88"/>
      <c r="C83" s="85"/>
      <c r="D83" s="85"/>
    </row>
    <row r="84" spans="1:4" s="89" customFormat="1" ht="15.45" customHeight="1" x14ac:dyDescent="0.3">
      <c r="A84" s="254"/>
      <c r="B84" s="88"/>
      <c r="C84" s="85"/>
      <c r="D84" s="85"/>
    </row>
    <row r="85" spans="1:4" s="89" customFormat="1" ht="17.399999999999999" x14ac:dyDescent="0.3">
      <c r="A85" s="254"/>
      <c r="B85" s="88"/>
      <c r="C85" s="85"/>
      <c r="D85" s="85"/>
    </row>
    <row r="86" spans="1:4" ht="12.45" customHeight="1" x14ac:dyDescent="0.25">
      <c r="B86" s="90"/>
      <c r="C86" s="83"/>
      <c r="D86" s="83"/>
    </row>
    <row r="87" spans="1:4" s="64" customFormat="1" ht="17.399999999999999" x14ac:dyDescent="0.3">
      <c r="A87" s="119"/>
      <c r="B87" s="78"/>
      <c r="C87" s="85"/>
      <c r="D87" s="85"/>
    </row>
    <row r="88" spans="1:4" ht="12.45" customHeight="1" x14ac:dyDescent="0.25">
      <c r="B88" s="90"/>
      <c r="C88" s="83"/>
      <c r="D88" s="83"/>
    </row>
    <row r="89" spans="1:4" s="64" customFormat="1" ht="17.399999999999999" x14ac:dyDescent="0.3">
      <c r="A89" s="119"/>
      <c r="B89" s="78"/>
      <c r="C89" s="85"/>
      <c r="D89" s="85"/>
    </row>
    <row r="90" spans="1:4" ht="12.45" customHeight="1" x14ac:dyDescent="0.25">
      <c r="B90" s="90"/>
      <c r="C90" s="83"/>
      <c r="D90" s="83"/>
    </row>
    <row r="91" spans="1:4" s="93" customFormat="1" ht="17.399999999999999" x14ac:dyDescent="0.3">
      <c r="A91" s="306"/>
      <c r="B91" s="91"/>
      <c r="C91" s="92"/>
      <c r="D91" s="92"/>
    </row>
    <row r="92" spans="1:4" ht="12.45" customHeight="1" x14ac:dyDescent="0.25">
      <c r="B92" s="90"/>
      <c r="C92" s="83"/>
      <c r="D92" s="83"/>
    </row>
    <row r="93" spans="1:4" ht="15.6" x14ac:dyDescent="0.3">
      <c r="B93" s="60"/>
      <c r="C93" s="83"/>
      <c r="D93" s="83"/>
    </row>
    <row r="94" spans="1:4" ht="15.6" x14ac:dyDescent="0.3">
      <c r="B94" s="60"/>
      <c r="C94" s="83"/>
      <c r="D94" s="83"/>
    </row>
    <row r="95" spans="1:4" ht="15.6" x14ac:dyDescent="0.3">
      <c r="B95" s="60"/>
      <c r="C95" s="83"/>
      <c r="D95" s="83"/>
    </row>
    <row r="96" spans="1:4" s="86" customFormat="1" ht="15.6" x14ac:dyDescent="0.3">
      <c r="A96" s="171"/>
      <c r="B96" s="84"/>
      <c r="C96" s="61"/>
      <c r="D96" s="61"/>
    </row>
    <row r="97" spans="2:4" x14ac:dyDescent="0.25">
      <c r="B97" s="90"/>
      <c r="C97" s="83"/>
      <c r="D97" s="83"/>
    </row>
    <row r="98" spans="2:4" x14ac:dyDescent="0.25">
      <c r="B98" s="90"/>
      <c r="C98" s="83"/>
      <c r="D98" s="83"/>
    </row>
    <row r="99" spans="2:4" x14ac:dyDescent="0.25">
      <c r="B99" s="90"/>
      <c r="C99" s="83"/>
      <c r="D99" s="83"/>
    </row>
    <row r="100" spans="2:4" x14ac:dyDescent="0.25">
      <c r="B100" s="90"/>
      <c r="C100" s="83"/>
      <c r="D100" s="83"/>
    </row>
    <row r="101" spans="2:4" x14ac:dyDescent="0.25">
      <c r="B101" s="90"/>
      <c r="C101" s="83"/>
      <c r="D101" s="83"/>
    </row>
    <row r="102" spans="2:4" x14ac:dyDescent="0.25">
      <c r="B102" s="90"/>
      <c r="C102" s="83"/>
      <c r="D102" s="83"/>
    </row>
    <row r="103" spans="2:4" x14ac:dyDescent="0.25">
      <c r="B103" s="90"/>
      <c r="C103" s="83"/>
      <c r="D103" s="83"/>
    </row>
    <row r="104" spans="2:4" x14ac:dyDescent="0.25">
      <c r="B104" s="90"/>
      <c r="C104" s="83"/>
      <c r="D104" s="83"/>
    </row>
    <row r="105" spans="2:4" x14ac:dyDescent="0.25">
      <c r="B105" s="90"/>
      <c r="C105" s="83"/>
      <c r="D105" s="83"/>
    </row>
    <row r="106" spans="2:4" x14ac:dyDescent="0.25">
      <c r="B106" s="90"/>
      <c r="C106" s="83"/>
      <c r="D106" s="83"/>
    </row>
    <row r="107" spans="2:4" x14ac:dyDescent="0.25">
      <c r="B107" s="90"/>
      <c r="C107" s="83"/>
      <c r="D107" s="83"/>
    </row>
    <row r="108" spans="2:4" x14ac:dyDescent="0.25">
      <c r="B108" s="90"/>
      <c r="C108" s="83"/>
      <c r="D108" s="83"/>
    </row>
    <row r="109" spans="2:4" x14ac:dyDescent="0.25">
      <c r="B109" s="90"/>
      <c r="C109" s="83"/>
      <c r="D109" s="83"/>
    </row>
    <row r="110" spans="2:4" x14ac:dyDescent="0.25">
      <c r="B110" s="90"/>
      <c r="C110" s="83"/>
      <c r="D110" s="83"/>
    </row>
    <row r="111" spans="2:4" x14ac:dyDescent="0.25">
      <c r="B111" s="90"/>
      <c r="C111" s="83"/>
      <c r="D111" s="83"/>
    </row>
    <row r="112" spans="2:4" x14ac:dyDescent="0.25">
      <c r="B112" s="90"/>
      <c r="C112" s="83"/>
      <c r="D112" s="83"/>
    </row>
    <row r="113" spans="2:4" x14ac:dyDescent="0.25">
      <c r="B113" s="90"/>
      <c r="C113" s="83"/>
      <c r="D113" s="83"/>
    </row>
    <row r="114" spans="2:4" x14ac:dyDescent="0.25">
      <c r="B114" s="90"/>
      <c r="C114" s="83"/>
      <c r="D114" s="83"/>
    </row>
    <row r="115" spans="2:4" x14ac:dyDescent="0.25">
      <c r="B115" s="90"/>
      <c r="C115" s="83"/>
      <c r="D115" s="83"/>
    </row>
    <row r="116" spans="2:4" x14ac:dyDescent="0.25">
      <c r="B116" s="90"/>
      <c r="C116" s="83"/>
      <c r="D116" s="83"/>
    </row>
    <row r="117" spans="2:4" x14ac:dyDescent="0.25">
      <c r="B117" s="90"/>
      <c r="C117" s="83"/>
      <c r="D117" s="83"/>
    </row>
    <row r="118" spans="2:4" x14ac:dyDescent="0.25">
      <c r="B118" s="90"/>
      <c r="C118" s="83"/>
      <c r="D118" s="83"/>
    </row>
    <row r="119" spans="2:4" x14ac:dyDescent="0.25">
      <c r="B119" s="90"/>
      <c r="C119" s="83"/>
      <c r="D119" s="83"/>
    </row>
    <row r="120" spans="2:4" x14ac:dyDescent="0.25">
      <c r="B120" s="90"/>
      <c r="C120" s="83"/>
      <c r="D120" s="83"/>
    </row>
    <row r="121" spans="2:4" x14ac:dyDescent="0.25">
      <c r="B121" s="90"/>
      <c r="C121" s="83"/>
      <c r="D121" s="83"/>
    </row>
    <row r="122" spans="2:4" x14ac:dyDescent="0.25">
      <c r="B122" s="90"/>
      <c r="C122" s="83"/>
      <c r="D122" s="83"/>
    </row>
    <row r="123" spans="2:4" x14ac:dyDescent="0.25">
      <c r="B123" s="90"/>
      <c r="C123" s="83"/>
      <c r="D123" s="83"/>
    </row>
    <row r="124" spans="2:4" x14ac:dyDescent="0.25">
      <c r="B124" s="90"/>
      <c r="C124" s="83"/>
      <c r="D124" s="83"/>
    </row>
    <row r="125" spans="2:4" x14ac:dyDescent="0.25">
      <c r="B125" s="90"/>
      <c r="C125" s="83"/>
      <c r="D125" s="83"/>
    </row>
    <row r="126" spans="2:4" x14ac:dyDescent="0.25">
      <c r="B126" s="90"/>
      <c r="C126" s="83"/>
      <c r="D126" s="83"/>
    </row>
    <row r="127" spans="2:4" x14ac:dyDescent="0.25">
      <c r="B127" s="90"/>
      <c r="C127" s="83"/>
      <c r="D127" s="83"/>
    </row>
    <row r="128" spans="2:4" x14ac:dyDescent="0.25">
      <c r="B128" s="90"/>
      <c r="C128" s="83"/>
      <c r="D128" s="83"/>
    </row>
    <row r="129" spans="2:4" x14ac:dyDescent="0.25">
      <c r="B129" s="90"/>
      <c r="C129" s="83"/>
      <c r="D129" s="83"/>
    </row>
    <row r="130" spans="2:4" x14ac:dyDescent="0.25">
      <c r="B130" s="90"/>
      <c r="C130" s="83"/>
      <c r="D130" s="83"/>
    </row>
    <row r="131" spans="2:4" x14ac:dyDescent="0.25">
      <c r="B131" s="90"/>
      <c r="C131" s="83"/>
      <c r="D131" s="83"/>
    </row>
    <row r="132" spans="2:4" x14ac:dyDescent="0.25">
      <c r="B132" s="90"/>
      <c r="C132" s="83"/>
      <c r="D132" s="83"/>
    </row>
    <row r="133" spans="2:4" x14ac:dyDescent="0.25">
      <c r="B133" s="90"/>
      <c r="C133" s="83"/>
      <c r="D133" s="83"/>
    </row>
    <row r="134" spans="2:4" x14ac:dyDescent="0.25">
      <c r="B134" s="90"/>
      <c r="C134" s="83"/>
      <c r="D134" s="83"/>
    </row>
    <row r="135" spans="2:4" x14ac:dyDescent="0.25">
      <c r="B135" s="90"/>
      <c r="C135" s="83"/>
      <c r="D135" s="83"/>
    </row>
    <row r="136" spans="2:4" x14ac:dyDescent="0.25">
      <c r="B136" s="90"/>
      <c r="C136" s="83"/>
      <c r="D136" s="83"/>
    </row>
    <row r="137" spans="2:4" x14ac:dyDescent="0.25">
      <c r="B137" s="90"/>
      <c r="C137" s="83"/>
      <c r="D137" s="83"/>
    </row>
    <row r="138" spans="2:4" x14ac:dyDescent="0.25">
      <c r="B138" s="90"/>
      <c r="C138" s="83"/>
      <c r="D138" s="83"/>
    </row>
    <row r="139" spans="2:4" x14ac:dyDescent="0.25">
      <c r="B139" s="90"/>
      <c r="C139" s="83"/>
      <c r="D139" s="83"/>
    </row>
    <row r="140" spans="2:4" x14ac:dyDescent="0.25">
      <c r="B140" s="90"/>
      <c r="C140" s="83"/>
      <c r="D140" s="83"/>
    </row>
    <row r="141" spans="2:4" x14ac:dyDescent="0.25">
      <c r="B141" s="90"/>
      <c r="C141" s="83"/>
      <c r="D141" s="83"/>
    </row>
    <row r="142" spans="2:4" x14ac:dyDescent="0.25">
      <c r="B142" s="90"/>
      <c r="C142" s="83"/>
      <c r="D142" s="83"/>
    </row>
    <row r="143" spans="2:4" x14ac:dyDescent="0.25">
      <c r="B143" s="90"/>
      <c r="C143" s="83"/>
      <c r="D143" s="83"/>
    </row>
    <row r="144" spans="2:4" x14ac:dyDescent="0.25">
      <c r="B144" s="90"/>
      <c r="C144" s="83"/>
      <c r="D144" s="83"/>
    </row>
    <row r="145" spans="2:4" x14ac:dyDescent="0.25">
      <c r="B145" s="90"/>
      <c r="C145" s="83"/>
      <c r="D145" s="83"/>
    </row>
    <row r="146" spans="2:4" x14ac:dyDescent="0.25">
      <c r="B146" s="90"/>
      <c r="C146" s="83"/>
      <c r="D146" s="83"/>
    </row>
    <row r="147" spans="2:4" x14ac:dyDescent="0.25">
      <c r="B147" s="90"/>
      <c r="C147" s="83"/>
      <c r="D147" s="83"/>
    </row>
    <row r="148" spans="2:4" x14ac:dyDescent="0.25">
      <c r="B148" s="90"/>
      <c r="C148" s="83"/>
      <c r="D148" s="83"/>
    </row>
    <row r="149" spans="2:4" x14ac:dyDescent="0.25">
      <c r="B149" s="90"/>
      <c r="C149" s="83"/>
      <c r="D149" s="83"/>
    </row>
    <row r="150" spans="2:4" x14ac:dyDescent="0.25">
      <c r="B150" s="90"/>
      <c r="C150" s="83"/>
      <c r="D150" s="83"/>
    </row>
    <row r="151" spans="2:4" x14ac:dyDescent="0.25">
      <c r="B151" s="90"/>
      <c r="C151" s="83"/>
      <c r="D151" s="83"/>
    </row>
    <row r="152" spans="2:4" x14ac:dyDescent="0.25">
      <c r="B152" s="90"/>
      <c r="C152" s="83"/>
      <c r="D152" s="83"/>
    </row>
    <row r="153" spans="2:4" x14ac:dyDescent="0.25">
      <c r="B153" s="90"/>
      <c r="C153" s="83"/>
      <c r="D153" s="83"/>
    </row>
    <row r="154" spans="2:4" x14ac:dyDescent="0.25">
      <c r="B154" s="90"/>
      <c r="C154" s="83"/>
      <c r="D154" s="83"/>
    </row>
    <row r="155" spans="2:4" x14ac:dyDescent="0.25">
      <c r="B155" s="90"/>
      <c r="C155" s="83"/>
      <c r="D155" s="83"/>
    </row>
    <row r="156" spans="2:4" x14ac:dyDescent="0.25">
      <c r="B156" s="90"/>
      <c r="C156" s="83"/>
      <c r="D156" s="83"/>
    </row>
    <row r="157" spans="2:4" x14ac:dyDescent="0.25">
      <c r="B157" s="90"/>
      <c r="C157" s="83"/>
      <c r="D157" s="83"/>
    </row>
    <row r="158" spans="2:4" x14ac:dyDescent="0.25">
      <c r="B158" s="90"/>
      <c r="C158" s="83"/>
      <c r="D158" s="83"/>
    </row>
    <row r="159" spans="2:4" x14ac:dyDescent="0.25">
      <c r="B159" s="90"/>
      <c r="C159" s="83"/>
      <c r="D159" s="83"/>
    </row>
    <row r="160" spans="2:4" x14ac:dyDescent="0.25">
      <c r="B160" s="90"/>
      <c r="C160" s="83"/>
      <c r="D160" s="83"/>
    </row>
    <row r="161" spans="2:4" x14ac:dyDescent="0.25">
      <c r="B161" s="90"/>
      <c r="C161" s="83"/>
      <c r="D161" s="83"/>
    </row>
    <row r="162" spans="2:4" x14ac:dyDescent="0.25">
      <c r="B162" s="90"/>
      <c r="C162" s="83"/>
      <c r="D162" s="83"/>
    </row>
    <row r="163" spans="2:4" x14ac:dyDescent="0.25">
      <c r="B163" s="90"/>
      <c r="C163" s="83"/>
      <c r="D163" s="83"/>
    </row>
    <row r="164" spans="2:4" x14ac:dyDescent="0.25">
      <c r="B164" s="90"/>
      <c r="C164" s="83"/>
      <c r="D164" s="83"/>
    </row>
    <row r="165" spans="2:4" x14ac:dyDescent="0.25">
      <c r="B165" s="90"/>
      <c r="C165" s="83"/>
      <c r="D165" s="83"/>
    </row>
    <row r="166" spans="2:4" x14ac:dyDescent="0.25">
      <c r="B166" s="90"/>
      <c r="C166" s="83"/>
      <c r="D166" s="83"/>
    </row>
    <row r="167" spans="2:4" x14ac:dyDescent="0.25">
      <c r="B167" s="90"/>
      <c r="C167" s="83"/>
      <c r="D167" s="83"/>
    </row>
    <row r="168" spans="2:4" x14ac:dyDescent="0.25">
      <c r="B168" s="90"/>
      <c r="C168" s="83"/>
      <c r="D168" s="83"/>
    </row>
    <row r="169" spans="2:4" x14ac:dyDescent="0.25">
      <c r="B169" s="90"/>
      <c r="C169" s="83"/>
      <c r="D169" s="83"/>
    </row>
    <row r="170" spans="2:4" x14ac:dyDescent="0.25">
      <c r="B170" s="90"/>
      <c r="C170" s="83"/>
      <c r="D170" s="83"/>
    </row>
    <row r="171" spans="2:4" x14ac:dyDescent="0.25">
      <c r="B171" s="90"/>
      <c r="C171" s="83"/>
      <c r="D171" s="83"/>
    </row>
    <row r="172" spans="2:4" x14ac:dyDescent="0.25">
      <c r="B172" s="90"/>
      <c r="C172" s="83"/>
      <c r="D172" s="83"/>
    </row>
    <row r="173" spans="2:4" x14ac:dyDescent="0.25">
      <c r="B173" s="90"/>
      <c r="C173" s="83"/>
      <c r="D173" s="83"/>
    </row>
    <row r="174" spans="2:4" x14ac:dyDescent="0.25">
      <c r="B174" s="90"/>
      <c r="C174" s="83"/>
      <c r="D174" s="83"/>
    </row>
    <row r="175" spans="2:4" x14ac:dyDescent="0.25">
      <c r="B175" s="90"/>
      <c r="C175" s="83"/>
      <c r="D175" s="83"/>
    </row>
    <row r="176" spans="2:4" x14ac:dyDescent="0.25">
      <c r="B176" s="90"/>
      <c r="C176" s="83"/>
      <c r="D176" s="83"/>
    </row>
    <row r="177" spans="2:4" x14ac:dyDescent="0.25">
      <c r="B177" s="90"/>
      <c r="C177" s="83"/>
      <c r="D177" s="83"/>
    </row>
    <row r="178" spans="2:4" x14ac:dyDescent="0.25">
      <c r="B178" s="90"/>
      <c r="C178" s="83"/>
      <c r="D178" s="83"/>
    </row>
    <row r="179" spans="2:4" x14ac:dyDescent="0.25">
      <c r="B179" s="90"/>
      <c r="C179" s="83"/>
      <c r="D179" s="83"/>
    </row>
    <row r="180" spans="2:4" x14ac:dyDescent="0.25">
      <c r="B180" s="90"/>
      <c r="C180" s="83"/>
      <c r="D180" s="83"/>
    </row>
    <row r="181" spans="2:4" x14ac:dyDescent="0.25">
      <c r="B181" s="90"/>
      <c r="C181" s="83"/>
      <c r="D181" s="83"/>
    </row>
    <row r="182" spans="2:4" x14ac:dyDescent="0.25">
      <c r="B182" s="90"/>
      <c r="C182" s="83"/>
      <c r="D182" s="83"/>
    </row>
    <row r="183" spans="2:4" x14ac:dyDescent="0.25">
      <c r="B183" s="90"/>
      <c r="C183" s="83"/>
      <c r="D183" s="83"/>
    </row>
    <row r="184" spans="2:4" x14ac:dyDescent="0.25">
      <c r="B184" s="90"/>
      <c r="C184" s="83"/>
      <c r="D184" s="83"/>
    </row>
    <row r="185" spans="2:4" x14ac:dyDescent="0.25">
      <c r="B185" s="90"/>
      <c r="C185" s="83"/>
      <c r="D185" s="83"/>
    </row>
    <row r="186" spans="2:4" x14ac:dyDescent="0.25">
      <c r="B186" s="90"/>
      <c r="C186" s="83"/>
      <c r="D186" s="83"/>
    </row>
    <row r="187" spans="2:4" x14ac:dyDescent="0.25">
      <c r="B187" s="90"/>
      <c r="C187" s="83"/>
      <c r="D187" s="83"/>
    </row>
    <row r="188" spans="2:4" x14ac:dyDescent="0.25">
      <c r="B188" s="90"/>
      <c r="C188" s="83"/>
      <c r="D188" s="83"/>
    </row>
    <row r="189" spans="2:4" x14ac:dyDescent="0.25">
      <c r="B189" s="90"/>
      <c r="C189" s="83"/>
      <c r="D189" s="83"/>
    </row>
    <row r="190" spans="2:4" x14ac:dyDescent="0.25">
      <c r="B190" s="90"/>
      <c r="C190" s="83"/>
      <c r="D190" s="83"/>
    </row>
    <row r="191" spans="2:4" x14ac:dyDescent="0.25">
      <c r="B191" s="90"/>
      <c r="C191" s="83"/>
      <c r="D191" s="83"/>
    </row>
    <row r="192" spans="2:4" x14ac:dyDescent="0.25">
      <c r="B192" s="90"/>
      <c r="C192" s="83"/>
      <c r="D192" s="83"/>
    </row>
    <row r="193" spans="2:4" x14ac:dyDescent="0.25">
      <c r="B193" s="90"/>
      <c r="C193" s="83"/>
      <c r="D193" s="83"/>
    </row>
    <row r="194" spans="2:4" x14ac:dyDescent="0.25">
      <c r="B194" s="90"/>
      <c r="C194" s="83"/>
      <c r="D194" s="83"/>
    </row>
    <row r="195" spans="2:4" x14ac:dyDescent="0.25">
      <c r="B195" s="90"/>
      <c r="C195" s="83"/>
      <c r="D195" s="83"/>
    </row>
    <row r="196" spans="2:4" x14ac:dyDescent="0.25">
      <c r="B196" s="90"/>
      <c r="C196" s="83"/>
      <c r="D196" s="83"/>
    </row>
    <row r="197" spans="2:4" x14ac:dyDescent="0.25">
      <c r="B197" s="90"/>
      <c r="C197" s="83"/>
      <c r="D197" s="83"/>
    </row>
    <row r="198" spans="2:4" x14ac:dyDescent="0.25">
      <c r="B198" s="90"/>
      <c r="C198" s="83"/>
      <c r="D198" s="83"/>
    </row>
    <row r="199" spans="2:4" x14ac:dyDescent="0.25">
      <c r="B199" s="90"/>
      <c r="C199" s="83"/>
      <c r="D199" s="83"/>
    </row>
    <row r="200" spans="2:4" x14ac:dyDescent="0.25">
      <c r="B200" s="90"/>
      <c r="C200" s="83"/>
      <c r="D200" s="83"/>
    </row>
    <row r="201" spans="2:4" x14ac:dyDescent="0.25">
      <c r="B201" s="90"/>
      <c r="C201" s="83"/>
      <c r="D201" s="83"/>
    </row>
    <row r="202" spans="2:4" x14ac:dyDescent="0.25">
      <c r="B202" s="90"/>
      <c r="C202" s="83"/>
      <c r="D202" s="83"/>
    </row>
    <row r="203" spans="2:4" x14ac:dyDescent="0.25">
      <c r="B203" s="90"/>
      <c r="C203" s="83"/>
      <c r="D203" s="83"/>
    </row>
    <row r="204" spans="2:4" x14ac:dyDescent="0.25">
      <c r="B204" s="90"/>
      <c r="C204" s="83"/>
      <c r="D204" s="83"/>
    </row>
    <row r="205" spans="2:4" x14ac:dyDescent="0.25">
      <c r="B205" s="90"/>
      <c r="C205" s="83"/>
      <c r="D205" s="83"/>
    </row>
    <row r="206" spans="2:4" x14ac:dyDescent="0.25">
      <c r="B206" s="90"/>
      <c r="C206" s="83"/>
      <c r="D206" s="83"/>
    </row>
    <row r="207" spans="2:4" x14ac:dyDescent="0.25">
      <c r="B207" s="90"/>
      <c r="C207" s="83"/>
      <c r="D207" s="83"/>
    </row>
    <row r="208" spans="2:4" x14ac:dyDescent="0.25">
      <c r="B208" s="90"/>
      <c r="C208" s="83"/>
      <c r="D208" s="83"/>
    </row>
    <row r="209" spans="2:4" x14ac:dyDescent="0.25">
      <c r="B209" s="90"/>
      <c r="C209" s="83"/>
      <c r="D209" s="83"/>
    </row>
    <row r="210" spans="2:4" x14ac:dyDescent="0.25">
      <c r="B210" s="90"/>
      <c r="C210" s="83"/>
      <c r="D210" s="83"/>
    </row>
    <row r="211" spans="2:4" x14ac:dyDescent="0.25">
      <c r="B211" s="90"/>
      <c r="C211" s="83"/>
      <c r="D211" s="83"/>
    </row>
    <row r="212" spans="2:4" x14ac:dyDescent="0.25">
      <c r="B212" s="90"/>
      <c r="C212" s="83"/>
      <c r="D212" s="83"/>
    </row>
    <row r="213" spans="2:4" x14ac:dyDescent="0.25">
      <c r="B213" s="90"/>
      <c r="C213" s="83"/>
      <c r="D213" s="83"/>
    </row>
    <row r="214" spans="2:4" x14ac:dyDescent="0.25">
      <c r="B214" s="90"/>
      <c r="C214" s="83"/>
      <c r="D214" s="83"/>
    </row>
    <row r="215" spans="2:4" x14ac:dyDescent="0.25">
      <c r="B215" s="90"/>
      <c r="C215" s="83"/>
      <c r="D215" s="83"/>
    </row>
    <row r="216" spans="2:4" x14ac:dyDescent="0.25">
      <c r="B216" s="90"/>
      <c r="C216" s="83"/>
      <c r="D216" s="83"/>
    </row>
    <row r="217" spans="2:4" x14ac:dyDescent="0.25">
      <c r="B217" s="90"/>
      <c r="C217" s="83"/>
      <c r="D217" s="83"/>
    </row>
    <row r="218" spans="2:4" x14ac:dyDescent="0.25">
      <c r="B218" s="90"/>
      <c r="C218" s="83"/>
      <c r="D218" s="83"/>
    </row>
    <row r="219" spans="2:4" x14ac:dyDescent="0.25">
      <c r="B219" s="90"/>
      <c r="C219" s="83"/>
      <c r="D219" s="83"/>
    </row>
    <row r="220" spans="2:4" x14ac:dyDescent="0.25">
      <c r="B220" s="90"/>
      <c r="C220" s="83"/>
      <c r="D220" s="83"/>
    </row>
    <row r="221" spans="2:4" x14ac:dyDescent="0.25">
      <c r="B221" s="90"/>
      <c r="C221" s="83"/>
      <c r="D221" s="83"/>
    </row>
    <row r="222" spans="2:4" x14ac:dyDescent="0.25">
      <c r="B222" s="90"/>
      <c r="C222" s="83"/>
      <c r="D222" s="83"/>
    </row>
    <row r="223" spans="2:4" x14ac:dyDescent="0.25">
      <c r="B223" s="90"/>
      <c r="C223" s="83"/>
      <c r="D223" s="83"/>
    </row>
    <row r="224" spans="2:4" x14ac:dyDescent="0.25">
      <c r="B224" s="90"/>
      <c r="C224" s="83"/>
      <c r="D224" s="83"/>
    </row>
    <row r="225" spans="2:4" x14ac:dyDescent="0.25">
      <c r="B225" s="90"/>
      <c r="C225" s="83"/>
      <c r="D225" s="83"/>
    </row>
    <row r="226" spans="2:4" x14ac:dyDescent="0.25">
      <c r="B226" s="90"/>
      <c r="C226" s="83"/>
      <c r="D226" s="83"/>
    </row>
    <row r="227" spans="2:4" x14ac:dyDescent="0.25">
      <c r="B227" s="90"/>
      <c r="C227" s="83"/>
      <c r="D227" s="83"/>
    </row>
    <row r="228" spans="2:4" x14ac:dyDescent="0.25">
      <c r="B228" s="90"/>
      <c r="C228" s="83"/>
      <c r="D228" s="83"/>
    </row>
    <row r="229" spans="2:4" x14ac:dyDescent="0.25">
      <c r="B229" s="90"/>
      <c r="C229" s="83"/>
      <c r="D229" s="83"/>
    </row>
    <row r="230" spans="2:4" x14ac:dyDescent="0.25">
      <c r="B230" s="90"/>
      <c r="C230" s="83"/>
      <c r="D230" s="83"/>
    </row>
    <row r="231" spans="2:4" x14ac:dyDescent="0.25">
      <c r="B231" s="90"/>
      <c r="C231" s="83"/>
      <c r="D231" s="83"/>
    </row>
    <row r="232" spans="2:4" x14ac:dyDescent="0.25">
      <c r="B232" s="90"/>
      <c r="C232" s="83"/>
      <c r="D232" s="83"/>
    </row>
    <row r="233" spans="2:4" x14ac:dyDescent="0.25">
      <c r="B233" s="90"/>
      <c r="C233" s="83"/>
      <c r="D233" s="83"/>
    </row>
    <row r="234" spans="2:4" x14ac:dyDescent="0.25">
      <c r="B234" s="90"/>
      <c r="C234" s="83"/>
      <c r="D234" s="83"/>
    </row>
    <row r="235" spans="2:4" x14ac:dyDescent="0.25">
      <c r="B235" s="90"/>
      <c r="C235" s="83"/>
      <c r="D235" s="83"/>
    </row>
    <row r="236" spans="2:4" x14ac:dyDescent="0.25">
      <c r="B236" s="90"/>
      <c r="C236" s="83"/>
      <c r="D236" s="83"/>
    </row>
    <row r="237" spans="2:4" x14ac:dyDescent="0.25">
      <c r="B237" s="90"/>
      <c r="C237" s="83"/>
      <c r="D237" s="83"/>
    </row>
    <row r="238" spans="2:4" x14ac:dyDescent="0.25">
      <c r="B238" s="90"/>
      <c r="C238" s="83"/>
      <c r="D238" s="83"/>
    </row>
    <row r="239" spans="2:4" x14ac:dyDescent="0.25">
      <c r="B239" s="90"/>
      <c r="C239" s="83"/>
      <c r="D239" s="83"/>
    </row>
    <row r="240" spans="2:4" x14ac:dyDescent="0.25">
      <c r="B240" s="90"/>
      <c r="C240" s="83"/>
      <c r="D240" s="83"/>
    </row>
    <row r="241" spans="2:4" x14ac:dyDescent="0.25">
      <c r="B241" s="90"/>
      <c r="C241" s="83"/>
      <c r="D241" s="83"/>
    </row>
    <row r="242" spans="2:4" x14ac:dyDescent="0.25">
      <c r="B242" s="90"/>
      <c r="C242" s="83"/>
      <c r="D242" s="83"/>
    </row>
    <row r="243" spans="2:4" x14ac:dyDescent="0.25">
      <c r="B243" s="90"/>
      <c r="C243" s="83"/>
      <c r="D243" s="83"/>
    </row>
    <row r="244" spans="2:4" x14ac:dyDescent="0.25">
      <c r="B244" s="90"/>
      <c r="C244" s="83"/>
      <c r="D244" s="83"/>
    </row>
    <row r="245" spans="2:4" x14ac:dyDescent="0.25">
      <c r="B245" s="90"/>
      <c r="C245" s="83"/>
      <c r="D245" s="83"/>
    </row>
    <row r="246" spans="2:4" x14ac:dyDescent="0.25">
      <c r="B246" s="90"/>
      <c r="C246" s="83"/>
      <c r="D246" s="83"/>
    </row>
    <row r="247" spans="2:4" x14ac:dyDescent="0.25">
      <c r="B247" s="90"/>
      <c r="C247" s="83"/>
      <c r="D247" s="83"/>
    </row>
    <row r="248" spans="2:4" x14ac:dyDescent="0.25">
      <c r="B248" s="90"/>
      <c r="C248" s="83"/>
      <c r="D248" s="83"/>
    </row>
    <row r="249" spans="2:4" x14ac:dyDescent="0.25">
      <c r="B249" s="90"/>
      <c r="C249" s="83"/>
      <c r="D249" s="83"/>
    </row>
    <row r="250" spans="2:4" x14ac:dyDescent="0.25">
      <c r="B250" s="90"/>
      <c r="C250" s="83"/>
      <c r="D250" s="83"/>
    </row>
    <row r="251" spans="2:4" x14ac:dyDescent="0.25">
      <c r="B251" s="90"/>
      <c r="C251" s="83"/>
      <c r="D251" s="83"/>
    </row>
    <row r="252" spans="2:4" x14ac:dyDescent="0.25">
      <c r="B252" s="90"/>
      <c r="C252" s="83"/>
      <c r="D252" s="83"/>
    </row>
    <row r="253" spans="2:4" x14ac:dyDescent="0.25">
      <c r="B253" s="90"/>
      <c r="C253" s="83"/>
      <c r="D253" s="83"/>
    </row>
    <row r="254" spans="2:4" x14ac:dyDescent="0.25">
      <c r="B254" s="90"/>
      <c r="C254" s="83"/>
      <c r="D254" s="83"/>
    </row>
    <row r="255" spans="2:4" x14ac:dyDescent="0.25">
      <c r="B255" s="90"/>
      <c r="C255" s="83"/>
      <c r="D255" s="83"/>
    </row>
    <row r="256" spans="2:4" x14ac:dyDescent="0.25">
      <c r="B256" s="90"/>
      <c r="C256" s="83"/>
      <c r="D256" s="83"/>
    </row>
    <row r="257" spans="2:4" x14ac:dyDescent="0.25">
      <c r="B257" s="90"/>
      <c r="C257" s="83"/>
      <c r="D257" s="83"/>
    </row>
    <row r="258" spans="2:4" x14ac:dyDescent="0.25">
      <c r="B258" s="90"/>
      <c r="C258" s="83"/>
      <c r="D258" s="83"/>
    </row>
    <row r="259" spans="2:4" x14ac:dyDescent="0.25">
      <c r="B259" s="90"/>
      <c r="C259" s="83"/>
      <c r="D259" s="83"/>
    </row>
    <row r="260" spans="2:4" x14ac:dyDescent="0.25">
      <c r="B260" s="90"/>
      <c r="C260" s="83"/>
      <c r="D260" s="83"/>
    </row>
    <row r="261" spans="2:4" x14ac:dyDescent="0.25">
      <c r="B261" s="90"/>
      <c r="C261" s="83"/>
      <c r="D261" s="83"/>
    </row>
    <row r="262" spans="2:4" x14ac:dyDescent="0.25">
      <c r="B262" s="90"/>
      <c r="C262" s="83"/>
      <c r="D262" s="83"/>
    </row>
    <row r="263" spans="2:4" x14ac:dyDescent="0.25">
      <c r="B263" s="90"/>
      <c r="C263" s="83"/>
      <c r="D263" s="83"/>
    </row>
    <row r="264" spans="2:4" x14ac:dyDescent="0.25">
      <c r="B264" s="90"/>
      <c r="C264" s="83"/>
      <c r="D264" s="83"/>
    </row>
    <row r="265" spans="2:4" x14ac:dyDescent="0.25">
      <c r="B265" s="90"/>
      <c r="C265" s="83"/>
      <c r="D265" s="83"/>
    </row>
    <row r="266" spans="2:4" x14ac:dyDescent="0.25">
      <c r="B266" s="90"/>
      <c r="C266" s="83"/>
      <c r="D266" s="83"/>
    </row>
    <row r="267" spans="2:4" x14ac:dyDescent="0.25">
      <c r="B267" s="90"/>
      <c r="C267" s="83"/>
      <c r="D267" s="83"/>
    </row>
    <row r="268" spans="2:4" x14ac:dyDescent="0.25">
      <c r="B268" s="90"/>
      <c r="C268" s="83"/>
      <c r="D268" s="83"/>
    </row>
    <row r="269" spans="2:4" x14ac:dyDescent="0.25">
      <c r="B269" s="90"/>
      <c r="C269" s="83"/>
      <c r="D269" s="83"/>
    </row>
    <row r="270" spans="2:4" x14ac:dyDescent="0.25">
      <c r="B270" s="90"/>
      <c r="C270" s="83"/>
      <c r="D270" s="83"/>
    </row>
    <row r="271" spans="2:4" x14ac:dyDescent="0.25">
      <c r="B271" s="90"/>
      <c r="C271" s="83"/>
      <c r="D271" s="83"/>
    </row>
    <row r="272" spans="2:4" x14ac:dyDescent="0.25">
      <c r="B272" s="90"/>
      <c r="C272" s="83"/>
      <c r="D272" s="83"/>
    </row>
    <row r="273" spans="2:4" x14ac:dyDescent="0.25">
      <c r="B273" s="90"/>
      <c r="C273" s="83"/>
      <c r="D273" s="83"/>
    </row>
    <row r="274" spans="2:4" x14ac:dyDescent="0.25">
      <c r="B274" s="90"/>
      <c r="C274" s="83"/>
      <c r="D274" s="83"/>
    </row>
    <row r="275" spans="2:4" x14ac:dyDescent="0.25">
      <c r="B275" s="90"/>
      <c r="C275" s="83"/>
      <c r="D275" s="83"/>
    </row>
    <row r="276" spans="2:4" x14ac:dyDescent="0.25">
      <c r="B276" s="90"/>
      <c r="C276" s="83"/>
      <c r="D276" s="83"/>
    </row>
    <row r="277" spans="2:4" x14ac:dyDescent="0.25">
      <c r="B277" s="90"/>
      <c r="C277" s="83"/>
      <c r="D277" s="83"/>
    </row>
    <row r="278" spans="2:4" x14ac:dyDescent="0.25">
      <c r="B278" s="90"/>
      <c r="C278" s="83"/>
      <c r="D278" s="83"/>
    </row>
    <row r="279" spans="2:4" x14ac:dyDescent="0.25">
      <c r="B279" s="90"/>
      <c r="C279" s="83"/>
      <c r="D279" s="83"/>
    </row>
    <row r="280" spans="2:4" x14ac:dyDescent="0.25">
      <c r="B280" s="90"/>
      <c r="C280" s="83"/>
      <c r="D280" s="83"/>
    </row>
    <row r="281" spans="2:4" x14ac:dyDescent="0.25">
      <c r="B281" s="90"/>
      <c r="C281" s="83"/>
      <c r="D281" s="83"/>
    </row>
    <row r="282" spans="2:4" x14ac:dyDescent="0.25">
      <c r="B282" s="90"/>
      <c r="C282" s="83"/>
      <c r="D282" s="83"/>
    </row>
    <row r="283" spans="2:4" x14ac:dyDescent="0.25">
      <c r="B283" s="90"/>
      <c r="C283" s="83"/>
      <c r="D283" s="83"/>
    </row>
    <row r="284" spans="2:4" x14ac:dyDescent="0.25">
      <c r="B284" s="90"/>
      <c r="C284" s="83"/>
      <c r="D284" s="83"/>
    </row>
    <row r="285" spans="2:4" x14ac:dyDescent="0.25">
      <c r="B285" s="90"/>
      <c r="C285" s="83"/>
      <c r="D285" s="83"/>
    </row>
    <row r="286" spans="2:4" x14ac:dyDescent="0.25">
      <c r="B286" s="90"/>
      <c r="C286" s="83"/>
      <c r="D286" s="83"/>
    </row>
    <row r="287" spans="2:4" x14ac:dyDescent="0.25">
      <c r="B287" s="90"/>
      <c r="C287" s="83"/>
      <c r="D287" s="83"/>
    </row>
    <row r="288" spans="2:4" x14ac:dyDescent="0.25">
      <c r="B288" s="90"/>
      <c r="C288" s="83"/>
      <c r="D288" s="83"/>
    </row>
    <row r="289" spans="2:4" x14ac:dyDescent="0.25">
      <c r="B289" s="90"/>
      <c r="C289" s="83"/>
      <c r="D289" s="83"/>
    </row>
    <row r="290" spans="2:4" x14ac:dyDescent="0.25">
      <c r="B290" s="90"/>
      <c r="C290" s="83"/>
      <c r="D290" s="83"/>
    </row>
    <row r="291" spans="2:4" x14ac:dyDescent="0.25">
      <c r="B291" s="90"/>
      <c r="C291" s="83"/>
      <c r="D291" s="83"/>
    </row>
    <row r="292" spans="2:4" x14ac:dyDescent="0.25">
      <c r="B292" s="90"/>
      <c r="C292" s="83"/>
      <c r="D292" s="83"/>
    </row>
    <row r="293" spans="2:4" x14ac:dyDescent="0.25">
      <c r="B293" s="90"/>
      <c r="C293" s="83"/>
      <c r="D293" s="83"/>
    </row>
    <row r="294" spans="2:4" x14ac:dyDescent="0.25">
      <c r="B294" s="90"/>
      <c r="C294" s="83"/>
      <c r="D294" s="83"/>
    </row>
    <row r="295" spans="2:4" x14ac:dyDescent="0.25">
      <c r="B295" s="90"/>
      <c r="C295" s="83"/>
      <c r="D295" s="83"/>
    </row>
    <row r="296" spans="2:4" x14ac:dyDescent="0.25">
      <c r="B296" s="90"/>
      <c r="C296" s="83"/>
      <c r="D296" s="83"/>
    </row>
    <row r="297" spans="2:4" x14ac:dyDescent="0.25">
      <c r="B297" s="90"/>
      <c r="C297" s="83"/>
      <c r="D297" s="83"/>
    </row>
    <row r="298" spans="2:4" x14ac:dyDescent="0.25">
      <c r="B298" s="90"/>
      <c r="C298" s="83"/>
      <c r="D298" s="83"/>
    </row>
    <row r="299" spans="2:4" x14ac:dyDescent="0.25">
      <c r="B299" s="90"/>
      <c r="C299" s="83"/>
      <c r="D299" s="83"/>
    </row>
    <row r="300" spans="2:4" x14ac:dyDescent="0.25">
      <c r="B300" s="90"/>
      <c r="C300" s="83"/>
      <c r="D300" s="83"/>
    </row>
    <row r="301" spans="2:4" x14ac:dyDescent="0.25">
      <c r="B301" s="90"/>
      <c r="C301" s="83"/>
      <c r="D301" s="83"/>
    </row>
    <row r="302" spans="2:4" x14ac:dyDescent="0.25">
      <c r="B302" s="90"/>
      <c r="C302" s="83"/>
      <c r="D302" s="83"/>
    </row>
    <row r="303" spans="2:4" x14ac:dyDescent="0.25">
      <c r="B303" s="90"/>
      <c r="C303" s="83"/>
      <c r="D303" s="83"/>
    </row>
    <row r="304" spans="2:4" x14ac:dyDescent="0.25">
      <c r="B304" s="90"/>
      <c r="C304" s="83"/>
      <c r="D304" s="83"/>
    </row>
    <row r="305" spans="2:4" x14ac:dyDescent="0.25">
      <c r="B305" s="90"/>
      <c r="C305" s="83"/>
      <c r="D305" s="83"/>
    </row>
    <row r="306" spans="2:4" x14ac:dyDescent="0.25">
      <c r="B306" s="90"/>
      <c r="C306" s="83"/>
      <c r="D306" s="83"/>
    </row>
    <row r="307" spans="2:4" x14ac:dyDescent="0.25">
      <c r="B307" s="90"/>
      <c r="C307" s="83"/>
      <c r="D307" s="83"/>
    </row>
    <row r="308" spans="2:4" x14ac:dyDescent="0.25">
      <c r="B308" s="90"/>
      <c r="C308" s="83"/>
      <c r="D308" s="83"/>
    </row>
    <row r="309" spans="2:4" x14ac:dyDescent="0.25">
      <c r="B309" s="90"/>
      <c r="C309" s="83"/>
      <c r="D309" s="83"/>
    </row>
    <row r="310" spans="2:4" x14ac:dyDescent="0.25">
      <c r="B310" s="90"/>
      <c r="C310" s="83"/>
      <c r="D310" s="83"/>
    </row>
    <row r="311" spans="2:4" x14ac:dyDescent="0.25">
      <c r="B311" s="90"/>
      <c r="C311" s="83"/>
      <c r="D311" s="83"/>
    </row>
    <row r="312" spans="2:4" x14ac:dyDescent="0.25">
      <c r="B312" s="90"/>
      <c r="C312" s="83"/>
      <c r="D312" s="83"/>
    </row>
    <row r="313" spans="2:4" x14ac:dyDescent="0.25">
      <c r="B313" s="90"/>
      <c r="C313" s="83"/>
      <c r="D313" s="83"/>
    </row>
    <row r="314" spans="2:4" x14ac:dyDescent="0.25">
      <c r="B314" s="90"/>
      <c r="C314" s="83"/>
      <c r="D314" s="83"/>
    </row>
    <row r="315" spans="2:4" x14ac:dyDescent="0.25">
      <c r="B315" s="90"/>
      <c r="C315" s="83"/>
      <c r="D315" s="83"/>
    </row>
    <row r="316" spans="2:4" x14ac:dyDescent="0.25">
      <c r="B316" s="90"/>
      <c r="C316" s="83"/>
      <c r="D316" s="83"/>
    </row>
    <row r="317" spans="2:4" x14ac:dyDescent="0.25">
      <c r="B317" s="90"/>
      <c r="C317" s="83"/>
      <c r="D317" s="83"/>
    </row>
    <row r="318" spans="2:4" x14ac:dyDescent="0.25">
      <c r="B318" s="90"/>
      <c r="C318" s="83"/>
      <c r="D318" s="83"/>
    </row>
    <row r="319" spans="2:4" x14ac:dyDescent="0.25">
      <c r="B319" s="90"/>
      <c r="C319" s="83"/>
      <c r="D319" s="83"/>
    </row>
    <row r="320" spans="2:4" x14ac:dyDescent="0.25">
      <c r="B320" s="90"/>
      <c r="C320" s="83"/>
      <c r="D320" s="83"/>
    </row>
    <row r="321" spans="2:4" x14ac:dyDescent="0.25">
      <c r="B321" s="90"/>
      <c r="C321" s="83"/>
      <c r="D321" s="83"/>
    </row>
    <row r="322" spans="2:4" x14ac:dyDescent="0.25">
      <c r="B322" s="90"/>
      <c r="C322" s="83"/>
      <c r="D322" s="83"/>
    </row>
    <row r="323" spans="2:4" x14ac:dyDescent="0.25">
      <c r="B323" s="90"/>
      <c r="C323" s="83"/>
      <c r="D323" s="83"/>
    </row>
    <row r="324" spans="2:4" x14ac:dyDescent="0.25">
      <c r="B324" s="90"/>
      <c r="C324" s="83"/>
      <c r="D324" s="83"/>
    </row>
    <row r="325" spans="2:4" x14ac:dyDescent="0.25">
      <c r="B325" s="90"/>
      <c r="C325" s="83"/>
      <c r="D325" s="83"/>
    </row>
    <row r="326" spans="2:4" x14ac:dyDescent="0.25">
      <c r="B326" s="90"/>
      <c r="C326" s="83"/>
      <c r="D326" s="83"/>
    </row>
    <row r="327" spans="2:4" x14ac:dyDescent="0.25">
      <c r="B327" s="90"/>
      <c r="C327" s="83"/>
      <c r="D327" s="83"/>
    </row>
    <row r="328" spans="2:4" x14ac:dyDescent="0.25">
      <c r="B328" s="90"/>
      <c r="C328" s="83"/>
      <c r="D328" s="83"/>
    </row>
    <row r="329" spans="2:4" x14ac:dyDescent="0.25">
      <c r="B329" s="90"/>
      <c r="C329" s="83"/>
      <c r="D329" s="83"/>
    </row>
    <row r="330" spans="2:4" x14ac:dyDescent="0.25">
      <c r="B330" s="90"/>
      <c r="C330" s="83"/>
      <c r="D330" s="83"/>
    </row>
    <row r="331" spans="2:4" x14ac:dyDescent="0.25">
      <c r="B331" s="90"/>
      <c r="C331" s="83"/>
      <c r="D331" s="83"/>
    </row>
    <row r="332" spans="2:4" x14ac:dyDescent="0.25">
      <c r="B332" s="90"/>
      <c r="C332" s="83"/>
      <c r="D332" s="83"/>
    </row>
    <row r="333" spans="2:4" x14ac:dyDescent="0.25">
      <c r="B333" s="90"/>
      <c r="C333" s="83"/>
      <c r="D333" s="83"/>
    </row>
    <row r="334" spans="2:4" x14ac:dyDescent="0.25">
      <c r="B334" s="90"/>
      <c r="C334" s="83"/>
      <c r="D334" s="83"/>
    </row>
    <row r="335" spans="2:4" x14ac:dyDescent="0.25">
      <c r="B335" s="90"/>
      <c r="C335" s="83"/>
      <c r="D335" s="83"/>
    </row>
    <row r="336" spans="2:4" x14ac:dyDescent="0.25">
      <c r="B336" s="90"/>
      <c r="C336" s="83"/>
      <c r="D336" s="83"/>
    </row>
    <row r="337" spans="2:4" x14ac:dyDescent="0.25">
      <c r="B337" s="90"/>
      <c r="C337" s="83"/>
      <c r="D337" s="83"/>
    </row>
    <row r="338" spans="2:4" x14ac:dyDescent="0.25">
      <c r="B338" s="90"/>
      <c r="C338" s="83"/>
      <c r="D338" s="83"/>
    </row>
    <row r="339" spans="2:4" x14ac:dyDescent="0.25">
      <c r="B339" s="90"/>
      <c r="C339" s="83"/>
      <c r="D339" s="83"/>
    </row>
    <row r="340" spans="2:4" x14ac:dyDescent="0.25">
      <c r="B340" s="90"/>
      <c r="C340" s="83"/>
      <c r="D340" s="83"/>
    </row>
    <row r="341" spans="2:4" x14ac:dyDescent="0.25">
      <c r="B341" s="90"/>
      <c r="C341" s="83"/>
      <c r="D341" s="83"/>
    </row>
    <row r="342" spans="2:4" x14ac:dyDescent="0.25">
      <c r="B342" s="90"/>
      <c r="C342" s="83"/>
      <c r="D342" s="83"/>
    </row>
    <row r="343" spans="2:4" x14ac:dyDescent="0.25">
      <c r="B343" s="90"/>
      <c r="C343" s="83"/>
      <c r="D343" s="83"/>
    </row>
    <row r="344" spans="2:4" x14ac:dyDescent="0.25">
      <c r="B344" s="90"/>
      <c r="C344" s="83"/>
      <c r="D344" s="83"/>
    </row>
    <row r="345" spans="2:4" x14ac:dyDescent="0.25">
      <c r="B345" s="90"/>
      <c r="C345" s="83"/>
      <c r="D345" s="83"/>
    </row>
    <row r="346" spans="2:4" x14ac:dyDescent="0.25">
      <c r="B346" s="90"/>
      <c r="C346" s="83"/>
      <c r="D346" s="83"/>
    </row>
    <row r="347" spans="2:4" x14ac:dyDescent="0.25">
      <c r="B347" s="90"/>
      <c r="C347" s="83"/>
      <c r="D347" s="83"/>
    </row>
    <row r="348" spans="2:4" x14ac:dyDescent="0.25">
      <c r="B348" s="90"/>
      <c r="C348" s="83"/>
      <c r="D348" s="83"/>
    </row>
    <row r="349" spans="2:4" x14ac:dyDescent="0.25">
      <c r="B349" s="90"/>
      <c r="C349" s="83"/>
      <c r="D349" s="83"/>
    </row>
    <row r="350" spans="2:4" x14ac:dyDescent="0.25">
      <c r="B350" s="90"/>
      <c r="C350" s="83"/>
      <c r="D350" s="83"/>
    </row>
    <row r="351" spans="2:4" x14ac:dyDescent="0.25">
      <c r="B351" s="90"/>
      <c r="C351" s="83"/>
      <c r="D351" s="83"/>
    </row>
    <row r="352" spans="2:4" x14ac:dyDescent="0.25">
      <c r="B352" s="90"/>
      <c r="C352" s="83"/>
      <c r="D352" s="83"/>
    </row>
    <row r="353" spans="2:4" x14ac:dyDescent="0.25">
      <c r="B353" s="90"/>
      <c r="C353" s="83"/>
      <c r="D353" s="83"/>
    </row>
    <row r="354" spans="2:4" x14ac:dyDescent="0.25">
      <c r="B354" s="90"/>
      <c r="C354" s="83"/>
      <c r="D354" s="83"/>
    </row>
    <row r="355" spans="2:4" x14ac:dyDescent="0.25">
      <c r="B355" s="90"/>
      <c r="C355" s="83"/>
      <c r="D355" s="83"/>
    </row>
    <row r="356" spans="2:4" x14ac:dyDescent="0.25">
      <c r="B356" s="90"/>
      <c r="C356" s="83"/>
      <c r="D356" s="83"/>
    </row>
    <row r="357" spans="2:4" x14ac:dyDescent="0.25">
      <c r="B357" s="90"/>
      <c r="C357" s="83"/>
      <c r="D357" s="83"/>
    </row>
    <row r="358" spans="2:4" x14ac:dyDescent="0.25">
      <c r="B358" s="90"/>
      <c r="C358" s="83"/>
      <c r="D358" s="83"/>
    </row>
    <row r="359" spans="2:4" x14ac:dyDescent="0.25">
      <c r="B359" s="90"/>
      <c r="C359" s="83"/>
      <c r="D359" s="83"/>
    </row>
    <row r="360" spans="2:4" x14ac:dyDescent="0.25">
      <c r="B360" s="90"/>
      <c r="C360" s="83"/>
      <c r="D360" s="83"/>
    </row>
    <row r="361" spans="2:4" x14ac:dyDescent="0.25">
      <c r="B361" s="90"/>
      <c r="C361" s="83"/>
      <c r="D361" s="83"/>
    </row>
    <row r="362" spans="2:4" x14ac:dyDescent="0.25">
      <c r="B362" s="90"/>
      <c r="C362" s="83"/>
      <c r="D362" s="83"/>
    </row>
    <row r="363" spans="2:4" x14ac:dyDescent="0.25">
      <c r="B363" s="90"/>
      <c r="C363" s="83"/>
      <c r="D363" s="83"/>
    </row>
    <row r="364" spans="2:4" x14ac:dyDescent="0.25">
      <c r="B364" s="90"/>
      <c r="C364" s="83"/>
      <c r="D364" s="83"/>
    </row>
    <row r="365" spans="2:4" x14ac:dyDescent="0.25">
      <c r="B365" s="90"/>
      <c r="C365" s="83"/>
      <c r="D365" s="83"/>
    </row>
    <row r="366" spans="2:4" x14ac:dyDescent="0.25">
      <c r="B366" s="90"/>
      <c r="C366" s="83"/>
      <c r="D366" s="83"/>
    </row>
    <row r="367" spans="2:4" x14ac:dyDescent="0.25">
      <c r="B367" s="90"/>
      <c r="C367" s="83"/>
      <c r="D367" s="83"/>
    </row>
    <row r="368" spans="2:4" x14ac:dyDescent="0.25">
      <c r="B368" s="90"/>
      <c r="C368" s="83"/>
      <c r="D368" s="83"/>
    </row>
    <row r="369" spans="2:4" x14ac:dyDescent="0.25">
      <c r="B369" s="90"/>
      <c r="C369" s="83"/>
      <c r="D369" s="83"/>
    </row>
    <row r="370" spans="2:4" x14ac:dyDescent="0.25">
      <c r="B370" s="90"/>
      <c r="C370" s="83"/>
      <c r="D370" s="83"/>
    </row>
    <row r="371" spans="2:4" x14ac:dyDescent="0.25">
      <c r="B371" s="90"/>
      <c r="C371" s="83"/>
      <c r="D371" s="83"/>
    </row>
    <row r="372" spans="2:4" x14ac:dyDescent="0.25">
      <c r="B372" s="90"/>
      <c r="C372" s="83"/>
      <c r="D372" s="83"/>
    </row>
  </sheetData>
  <sheetProtection algorithmName="SHA-512" hashValue="IwlO5BYkkVKrl/UVKLHPJ3NOHcGRlx2jft5vxKDZwiij4TI4cnuKp4AzpmH1N467KlTD6uJ22Vr2WMns9V4AEA==" saltValue="6pfWBPgESoELlY4a/WfJ2A==" spinCount="100000" sheet="1" objects="1" scenarios="1" selectLockedCells="1"/>
  <mergeCells count="2">
    <mergeCell ref="A2:E2"/>
    <mergeCell ref="B3:E3"/>
  </mergeCells>
  <phoneticPr fontId="3" type="noConversion"/>
  <pageMargins left="0.75" right="0.75" top="1" bottom="1" header="0.5" footer="0.5"/>
  <pageSetup scale="88"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R321"/>
  <sheetViews>
    <sheetView zoomScale="70" zoomScaleNormal="70" workbookViewId="0">
      <pane xSplit="2" ySplit="5" topLeftCell="C15" activePane="bottomRight" state="frozen"/>
      <selection activeCell="C42" sqref="C42"/>
      <selection pane="topRight" activeCell="C42" sqref="C42"/>
      <selection pane="bottomLeft" activeCell="C42" sqref="C42"/>
      <selection pane="bottomRight" activeCell="C19" sqref="C19"/>
    </sheetView>
  </sheetViews>
  <sheetFormatPr defaultColWidth="9.109375" defaultRowHeight="13.2" x14ac:dyDescent="0.25"/>
  <cols>
    <col min="1" max="1" width="10.33203125" customWidth="1"/>
    <col min="2" max="2" width="58.6640625" customWidth="1"/>
    <col min="3" max="3" width="18.44140625" style="2" customWidth="1"/>
    <col min="4" max="4" width="17.6640625" style="2" customWidth="1"/>
  </cols>
  <sheetData>
    <row r="1" spans="1:18" x14ac:dyDescent="0.25">
      <c r="A1" s="543"/>
      <c r="B1" s="543"/>
      <c r="C1" s="543"/>
      <c r="D1" s="543"/>
    </row>
    <row r="2" spans="1:18" ht="55.2" customHeight="1" x14ac:dyDescent="0.25">
      <c r="A2" s="543"/>
      <c r="B2" s="543"/>
      <c r="C2" s="543"/>
      <c r="D2" s="543"/>
    </row>
    <row r="3" spans="1:18" ht="54" customHeight="1" x14ac:dyDescent="0.4">
      <c r="A3" s="59"/>
      <c r="B3" s="544" t="s">
        <v>88</v>
      </c>
      <c r="C3" s="545"/>
      <c r="D3" s="546"/>
      <c r="E3" s="59"/>
      <c r="F3" s="59"/>
      <c r="G3" s="59"/>
      <c r="H3" s="59"/>
      <c r="I3" s="59"/>
      <c r="J3" s="59"/>
      <c r="K3" s="59"/>
    </row>
    <row r="4" spans="1:18" ht="51" customHeight="1" x14ac:dyDescent="0.4">
      <c r="A4" s="54"/>
      <c r="B4" s="332" t="s">
        <v>241</v>
      </c>
      <c r="C4" s="547"/>
      <c r="D4" s="547"/>
      <c r="E4" s="54"/>
      <c r="F4" s="54"/>
      <c r="G4" s="54"/>
      <c r="H4" s="54"/>
      <c r="I4" s="54"/>
      <c r="J4" s="54"/>
      <c r="K4" s="54"/>
      <c r="L4" s="242"/>
      <c r="M4" s="242"/>
      <c r="N4" s="242"/>
      <c r="O4" s="242"/>
      <c r="P4" s="242"/>
      <c r="Q4" s="242"/>
      <c r="R4" s="242"/>
    </row>
    <row r="5" spans="1:18" s="59" customFormat="1" ht="21" x14ac:dyDescent="0.4">
      <c r="A5" s="119"/>
      <c r="B5" s="183" t="s">
        <v>231</v>
      </c>
      <c r="C5" s="175"/>
      <c r="D5" s="118"/>
      <c r="E5" s="119"/>
      <c r="F5" s="119"/>
      <c r="G5" s="119"/>
      <c r="H5" s="119"/>
      <c r="I5" s="119"/>
      <c r="J5" s="119"/>
      <c r="K5" s="119"/>
    </row>
    <row r="6" spans="1:18" s="54" customFormat="1" ht="15.6" x14ac:dyDescent="0.3">
      <c r="B6" s="173"/>
      <c r="C6" s="176" t="s">
        <v>89</v>
      </c>
      <c r="D6" s="172"/>
    </row>
    <row r="7" spans="1:18" s="119" customFormat="1" ht="15" x14ac:dyDescent="0.25">
      <c r="A7" s="1"/>
      <c r="B7" s="239" t="s">
        <v>90</v>
      </c>
      <c r="C7" s="180"/>
      <c r="D7" s="121"/>
      <c r="E7" s="1"/>
      <c r="F7" s="1"/>
      <c r="G7" s="1"/>
      <c r="H7" s="1"/>
      <c r="I7" s="1"/>
      <c r="J7" s="1"/>
      <c r="K7" s="1"/>
    </row>
    <row r="8" spans="1:18" s="54" customFormat="1" ht="15.6" x14ac:dyDescent="0.3">
      <c r="A8"/>
      <c r="B8" s="240" t="s">
        <v>91</v>
      </c>
      <c r="C8" s="181"/>
      <c r="D8" s="121"/>
      <c r="E8"/>
      <c r="F8"/>
      <c r="G8"/>
      <c r="H8"/>
      <c r="I8"/>
      <c r="J8"/>
      <c r="K8"/>
    </row>
    <row r="9" spans="1:18" s="1" customFormat="1" ht="15.45" customHeight="1" x14ac:dyDescent="0.25">
      <c r="A9"/>
      <c r="B9" s="240" t="s">
        <v>92</v>
      </c>
      <c r="C9" s="181"/>
      <c r="D9" s="121"/>
      <c r="E9"/>
      <c r="F9"/>
      <c r="G9"/>
      <c r="H9"/>
      <c r="I9"/>
      <c r="J9"/>
      <c r="K9"/>
    </row>
    <row r="10" spans="1:18" ht="15" x14ac:dyDescent="0.25">
      <c r="B10" s="240" t="s">
        <v>93</v>
      </c>
      <c r="C10" s="181"/>
      <c r="D10" s="121"/>
    </row>
    <row r="11" spans="1:18" ht="15" x14ac:dyDescent="0.25">
      <c r="B11" s="240" t="s">
        <v>94</v>
      </c>
      <c r="C11" s="181"/>
      <c r="D11" s="121"/>
    </row>
    <row r="12" spans="1:18" ht="15" x14ac:dyDescent="0.25">
      <c r="B12" s="240" t="s">
        <v>95</v>
      </c>
      <c r="C12" s="181"/>
      <c r="D12" s="121"/>
    </row>
    <row r="13" spans="1:18" ht="15" x14ac:dyDescent="0.25">
      <c r="B13" s="240" t="s">
        <v>96</v>
      </c>
      <c r="C13" s="181"/>
      <c r="D13" s="121"/>
    </row>
    <row r="14" spans="1:18" ht="15" x14ac:dyDescent="0.25">
      <c r="B14" s="240" t="s">
        <v>97</v>
      </c>
      <c r="C14" s="181"/>
      <c r="D14" s="121"/>
    </row>
    <row r="15" spans="1:18" ht="15" x14ac:dyDescent="0.25">
      <c r="B15" s="240" t="s">
        <v>98</v>
      </c>
      <c r="C15" s="181"/>
      <c r="D15" s="121"/>
    </row>
    <row r="16" spans="1:18" ht="15" x14ac:dyDescent="0.25">
      <c r="B16" s="240" t="s">
        <v>99</v>
      </c>
      <c r="C16" s="181"/>
      <c r="D16" s="121"/>
    </row>
    <row r="17" spans="1:11" ht="15" x14ac:dyDescent="0.25">
      <c r="B17" s="240" t="s">
        <v>100</v>
      </c>
      <c r="C17" s="181"/>
      <c r="D17" s="121"/>
    </row>
    <row r="18" spans="1:11" ht="15" x14ac:dyDescent="0.25">
      <c r="B18" s="240" t="s">
        <v>101</v>
      </c>
      <c r="C18" s="181"/>
      <c r="D18" s="121"/>
    </row>
    <row r="19" spans="1:11" ht="15" x14ac:dyDescent="0.25">
      <c r="B19" s="240" t="s">
        <v>102</v>
      </c>
      <c r="C19" s="181"/>
      <c r="D19" s="121"/>
    </row>
    <row r="20" spans="1:11" ht="15" x14ac:dyDescent="0.25">
      <c r="B20" s="240" t="s">
        <v>103</v>
      </c>
      <c r="C20" s="181"/>
      <c r="D20" s="121"/>
    </row>
    <row r="21" spans="1:11" ht="15" x14ac:dyDescent="0.25">
      <c r="B21" s="240" t="s">
        <v>104</v>
      </c>
      <c r="C21" s="181"/>
      <c r="D21" s="121"/>
    </row>
    <row r="22" spans="1:11" ht="15" x14ac:dyDescent="0.25">
      <c r="B22" s="240" t="s">
        <v>104</v>
      </c>
      <c r="C22" s="181"/>
      <c r="D22" s="121"/>
    </row>
    <row r="23" spans="1:11" ht="15" x14ac:dyDescent="0.25">
      <c r="B23" s="240" t="s">
        <v>104</v>
      </c>
      <c r="C23" s="181"/>
      <c r="D23" s="121"/>
    </row>
    <row r="24" spans="1:11" ht="15.6" thickBot="1" x14ac:dyDescent="0.3">
      <c r="B24" s="240" t="s">
        <v>104</v>
      </c>
      <c r="C24" s="181"/>
      <c r="D24" s="121"/>
    </row>
    <row r="25" spans="1:11" ht="16.2" thickBot="1" x14ac:dyDescent="0.35">
      <c r="A25" s="170"/>
      <c r="B25" s="126" t="s">
        <v>105</v>
      </c>
      <c r="C25" s="179"/>
      <c r="D25" s="241">
        <f>SUM(C7:C24)</f>
        <v>0</v>
      </c>
      <c r="E25" s="170"/>
      <c r="F25" s="170"/>
      <c r="G25" s="170"/>
      <c r="H25" s="170"/>
      <c r="I25" s="170"/>
      <c r="J25" s="170"/>
      <c r="K25" s="170"/>
    </row>
    <row r="26" spans="1:11" x14ac:dyDescent="0.25">
      <c r="B26" s="178"/>
      <c r="C26" s="124"/>
      <c r="D26" s="121"/>
    </row>
    <row r="27" spans="1:11" s="170" customFormat="1" ht="15.6" x14ac:dyDescent="0.3">
      <c r="A27" s="119"/>
      <c r="B27" s="183" t="s">
        <v>232</v>
      </c>
      <c r="C27" s="175"/>
      <c r="D27" s="118"/>
      <c r="E27" s="119"/>
      <c r="F27" s="119"/>
      <c r="G27" s="119"/>
      <c r="H27" s="119"/>
      <c r="I27" s="119"/>
      <c r="J27" s="119"/>
      <c r="K27" s="119"/>
    </row>
    <row r="28" spans="1:11" ht="15.6" x14ac:dyDescent="0.3">
      <c r="A28" s="103"/>
      <c r="B28" s="174"/>
      <c r="C28" s="176" t="s">
        <v>89</v>
      </c>
      <c r="D28" s="172"/>
      <c r="E28" s="103"/>
      <c r="F28" s="103"/>
      <c r="G28" s="103"/>
      <c r="H28" s="103"/>
      <c r="I28" s="103"/>
      <c r="J28" s="103"/>
      <c r="K28" s="103"/>
    </row>
    <row r="29" spans="1:11" s="119" customFormat="1" ht="15.45" customHeight="1" x14ac:dyDescent="0.25">
      <c r="A29" s="1"/>
      <c r="B29" s="239" t="s">
        <v>106</v>
      </c>
      <c r="C29" s="180"/>
      <c r="D29" s="121"/>
      <c r="E29" s="1"/>
      <c r="F29" s="1"/>
      <c r="G29" s="1"/>
      <c r="H29" s="1"/>
      <c r="I29" s="1"/>
      <c r="J29" s="1"/>
      <c r="K29" s="1"/>
    </row>
    <row r="30" spans="1:11" s="103" customFormat="1" ht="15" x14ac:dyDescent="0.25">
      <c r="A30"/>
      <c r="B30" s="240" t="s">
        <v>107</v>
      </c>
      <c r="C30" s="181"/>
      <c r="D30" s="121"/>
      <c r="E30"/>
      <c r="F30"/>
      <c r="G30"/>
      <c r="H30"/>
      <c r="I30"/>
      <c r="J30"/>
      <c r="K30"/>
    </row>
    <row r="31" spans="1:11" s="1" customFormat="1" ht="14.7" customHeight="1" x14ac:dyDescent="0.25">
      <c r="A31"/>
      <c r="B31" s="240" t="s">
        <v>108</v>
      </c>
      <c r="C31" s="181"/>
      <c r="D31" s="121"/>
      <c r="E31"/>
      <c r="F31"/>
      <c r="G31"/>
      <c r="H31"/>
      <c r="I31"/>
      <c r="J31"/>
      <c r="K31"/>
    </row>
    <row r="32" spans="1:11" ht="15" x14ac:dyDescent="0.25">
      <c r="B32" s="240" t="s">
        <v>109</v>
      </c>
      <c r="C32" s="181"/>
      <c r="D32" s="121"/>
    </row>
    <row r="33" spans="1:11" ht="15" x14ac:dyDescent="0.25">
      <c r="B33" s="240" t="s">
        <v>110</v>
      </c>
      <c r="C33" s="181"/>
      <c r="D33" s="121"/>
    </row>
    <row r="34" spans="1:11" ht="15" x14ac:dyDescent="0.25">
      <c r="B34" s="240" t="s">
        <v>111</v>
      </c>
      <c r="C34" s="181"/>
      <c r="D34" s="121"/>
    </row>
    <row r="35" spans="1:11" ht="15" x14ac:dyDescent="0.25">
      <c r="B35" s="240" t="s">
        <v>112</v>
      </c>
      <c r="C35" s="181"/>
      <c r="D35" s="121"/>
    </row>
    <row r="36" spans="1:11" ht="15" x14ac:dyDescent="0.25">
      <c r="B36" s="240" t="s">
        <v>113</v>
      </c>
      <c r="C36" s="181"/>
      <c r="D36" s="121"/>
    </row>
    <row r="37" spans="1:11" ht="15" x14ac:dyDescent="0.25">
      <c r="B37" s="240" t="s">
        <v>114</v>
      </c>
      <c r="C37" s="181"/>
      <c r="D37" s="121"/>
    </row>
    <row r="38" spans="1:11" ht="15" x14ac:dyDescent="0.25">
      <c r="B38" s="240" t="s">
        <v>115</v>
      </c>
      <c r="C38" s="181"/>
      <c r="D38" s="121"/>
    </row>
    <row r="39" spans="1:11" ht="15" x14ac:dyDescent="0.25">
      <c r="B39" s="240" t="s">
        <v>115</v>
      </c>
      <c r="C39" s="181"/>
      <c r="D39" s="121"/>
    </row>
    <row r="40" spans="1:11" ht="15" x14ac:dyDescent="0.25">
      <c r="B40" s="240" t="s">
        <v>115</v>
      </c>
      <c r="C40" s="181"/>
      <c r="D40" s="121"/>
    </row>
    <row r="41" spans="1:11" ht="15.6" thickBot="1" x14ac:dyDescent="0.3">
      <c r="B41" s="240" t="s">
        <v>115</v>
      </c>
      <c r="C41" s="181"/>
      <c r="D41" s="121"/>
    </row>
    <row r="42" spans="1:11" ht="16.2" thickBot="1" x14ac:dyDescent="0.35">
      <c r="A42" s="171"/>
      <c r="B42" s="126" t="s">
        <v>116</v>
      </c>
      <c r="C42" s="177"/>
      <c r="D42" s="241">
        <f>SUM(C29:C41)</f>
        <v>0</v>
      </c>
      <c r="E42" s="171"/>
      <c r="F42" s="171"/>
      <c r="G42" s="171"/>
      <c r="H42" s="171"/>
      <c r="I42" s="171"/>
      <c r="J42" s="171"/>
      <c r="K42" s="171"/>
    </row>
    <row r="43" spans="1:11" ht="13.8" thickBot="1" x14ac:dyDescent="0.3">
      <c r="B43" s="163"/>
      <c r="C43" s="123"/>
      <c r="D43" s="121"/>
    </row>
    <row r="44" spans="1:11" s="171" customFormat="1" ht="16.2" thickBot="1" x14ac:dyDescent="0.35">
      <c r="B44" s="126" t="s">
        <v>233</v>
      </c>
      <c r="C44" s="177"/>
      <c r="D44" s="241">
        <f>$D$25-$D$42</f>
        <v>0</v>
      </c>
    </row>
    <row r="45" spans="1:11" x14ac:dyDescent="0.25">
      <c r="B45" s="96"/>
      <c r="C45" s="125"/>
      <c r="D45" s="125"/>
    </row>
    <row r="46" spans="1:11" s="171" customFormat="1" x14ac:dyDescent="0.25">
      <c r="A46" s="441" t="s">
        <v>296</v>
      </c>
      <c r="B46" s="96"/>
      <c r="C46" s="125"/>
      <c r="D46" s="125"/>
      <c r="E46"/>
      <c r="F46"/>
      <c r="G46"/>
      <c r="H46"/>
      <c r="I46"/>
      <c r="J46"/>
      <c r="K46"/>
    </row>
    <row r="47" spans="1:11" x14ac:dyDescent="0.25">
      <c r="B47" s="96"/>
      <c r="C47" s="125"/>
      <c r="D47" s="125"/>
    </row>
    <row r="48" spans="1:11" x14ac:dyDescent="0.25">
      <c r="B48" s="96"/>
      <c r="C48" s="125"/>
      <c r="D48" s="125"/>
    </row>
    <row r="49" spans="2:4" x14ac:dyDescent="0.25">
      <c r="B49" s="96"/>
      <c r="C49" s="125"/>
      <c r="D49" s="125"/>
    </row>
    <row r="50" spans="2:4" x14ac:dyDescent="0.25">
      <c r="B50" s="96"/>
      <c r="C50" s="125"/>
      <c r="D50" s="125"/>
    </row>
    <row r="51" spans="2:4" x14ac:dyDescent="0.25">
      <c r="B51" s="96"/>
      <c r="C51" s="125"/>
      <c r="D51" s="125"/>
    </row>
    <row r="52" spans="2:4" x14ac:dyDescent="0.25">
      <c r="B52" s="96"/>
      <c r="C52" s="125"/>
      <c r="D52" s="125"/>
    </row>
    <row r="53" spans="2:4" x14ac:dyDescent="0.25">
      <c r="B53" s="96"/>
      <c r="C53" s="125"/>
      <c r="D53" s="125"/>
    </row>
    <row r="54" spans="2:4" x14ac:dyDescent="0.25">
      <c r="B54" s="96"/>
      <c r="C54" s="125"/>
      <c r="D54" s="125"/>
    </row>
    <row r="55" spans="2:4" x14ac:dyDescent="0.25">
      <c r="B55" s="96"/>
      <c r="C55" s="125"/>
      <c r="D55" s="125"/>
    </row>
    <row r="56" spans="2:4" x14ac:dyDescent="0.25">
      <c r="B56" s="96"/>
      <c r="C56" s="125"/>
      <c r="D56" s="125"/>
    </row>
    <row r="57" spans="2:4" x14ac:dyDescent="0.25">
      <c r="B57" s="96"/>
      <c r="C57" s="125"/>
      <c r="D57" s="125"/>
    </row>
    <row r="58" spans="2:4" x14ac:dyDescent="0.25">
      <c r="B58" s="96"/>
      <c r="C58" s="125"/>
      <c r="D58" s="125"/>
    </row>
    <row r="59" spans="2:4" x14ac:dyDescent="0.25">
      <c r="B59" s="96"/>
      <c r="C59" s="125"/>
      <c r="D59" s="125"/>
    </row>
    <row r="60" spans="2:4" x14ac:dyDescent="0.25">
      <c r="B60" s="96"/>
      <c r="C60" s="125"/>
      <c r="D60" s="125"/>
    </row>
    <row r="61" spans="2:4" x14ac:dyDescent="0.25">
      <c r="B61" s="96"/>
      <c r="C61" s="125"/>
      <c r="D61" s="125"/>
    </row>
    <row r="62" spans="2:4" x14ac:dyDescent="0.25">
      <c r="B62" s="96"/>
      <c r="C62" s="125"/>
      <c r="D62" s="125"/>
    </row>
    <row r="63" spans="2:4" x14ac:dyDescent="0.25">
      <c r="B63" s="96"/>
      <c r="C63" s="125"/>
      <c r="D63" s="125"/>
    </row>
    <row r="64" spans="2:4" x14ac:dyDescent="0.25">
      <c r="B64" s="96"/>
      <c r="C64" s="125"/>
      <c r="D64" s="125"/>
    </row>
    <row r="65" spans="2:4" x14ac:dyDescent="0.25">
      <c r="B65" s="96"/>
      <c r="C65" s="125"/>
      <c r="D65" s="125"/>
    </row>
    <row r="66" spans="2:4" x14ac:dyDescent="0.25">
      <c r="B66" s="96"/>
      <c r="C66" s="125"/>
      <c r="D66" s="125"/>
    </row>
    <row r="67" spans="2:4" x14ac:dyDescent="0.25">
      <c r="B67" s="96"/>
      <c r="C67" s="125"/>
      <c r="D67" s="125"/>
    </row>
    <row r="68" spans="2:4" x14ac:dyDescent="0.25">
      <c r="B68" s="96"/>
      <c r="C68" s="125"/>
      <c r="D68" s="125"/>
    </row>
    <row r="69" spans="2:4" x14ac:dyDescent="0.25">
      <c r="B69" s="96"/>
      <c r="C69" s="125"/>
      <c r="D69" s="125"/>
    </row>
    <row r="70" spans="2:4" x14ac:dyDescent="0.25">
      <c r="B70" s="96"/>
      <c r="C70" s="125"/>
      <c r="D70" s="125"/>
    </row>
    <row r="71" spans="2:4" x14ac:dyDescent="0.25">
      <c r="B71" s="96"/>
      <c r="C71" s="125"/>
      <c r="D71" s="125"/>
    </row>
    <row r="72" spans="2:4" x14ac:dyDescent="0.25">
      <c r="B72" s="96"/>
      <c r="C72" s="125"/>
      <c r="D72" s="125"/>
    </row>
    <row r="73" spans="2:4" x14ac:dyDescent="0.25">
      <c r="B73" s="96"/>
      <c r="C73" s="125"/>
      <c r="D73" s="125"/>
    </row>
    <row r="74" spans="2:4" x14ac:dyDescent="0.25">
      <c r="B74" s="96"/>
      <c r="C74" s="125"/>
      <c r="D74" s="125"/>
    </row>
    <row r="75" spans="2:4" x14ac:dyDescent="0.25">
      <c r="B75" s="96"/>
      <c r="C75" s="125"/>
      <c r="D75" s="125"/>
    </row>
    <row r="76" spans="2:4" x14ac:dyDescent="0.25">
      <c r="B76" s="96"/>
      <c r="C76" s="125"/>
      <c r="D76" s="125"/>
    </row>
    <row r="77" spans="2:4" x14ac:dyDescent="0.25">
      <c r="B77" s="96"/>
      <c r="C77" s="125"/>
      <c r="D77" s="125"/>
    </row>
    <row r="78" spans="2:4" x14ac:dyDescent="0.25">
      <c r="B78" s="96"/>
      <c r="C78" s="125"/>
      <c r="D78" s="125"/>
    </row>
    <row r="79" spans="2:4" x14ac:dyDescent="0.25">
      <c r="B79" s="96"/>
      <c r="C79" s="125"/>
      <c r="D79" s="125"/>
    </row>
    <row r="80" spans="2:4" x14ac:dyDescent="0.25">
      <c r="B80" s="96"/>
      <c r="C80" s="125"/>
      <c r="D80" s="125"/>
    </row>
    <row r="81" spans="2:4" x14ac:dyDescent="0.25">
      <c r="B81" s="96"/>
      <c r="C81" s="125"/>
      <c r="D81" s="125"/>
    </row>
    <row r="82" spans="2:4" x14ac:dyDescent="0.25">
      <c r="B82" s="96"/>
      <c r="C82" s="125"/>
      <c r="D82" s="125"/>
    </row>
    <row r="83" spans="2:4" x14ac:dyDescent="0.25">
      <c r="B83" s="96"/>
      <c r="C83" s="125"/>
      <c r="D83" s="125"/>
    </row>
    <row r="84" spans="2:4" x14ac:dyDescent="0.25">
      <c r="B84" s="96"/>
      <c r="C84" s="125"/>
      <c r="D84" s="125"/>
    </row>
    <row r="85" spans="2:4" x14ac:dyDescent="0.25">
      <c r="B85" s="96"/>
      <c r="C85" s="125"/>
      <c r="D85" s="125"/>
    </row>
    <row r="86" spans="2:4" x14ac:dyDescent="0.25">
      <c r="B86" s="96"/>
      <c r="C86" s="125"/>
      <c r="D86" s="125"/>
    </row>
    <row r="87" spans="2:4" x14ac:dyDescent="0.25">
      <c r="B87" s="96"/>
      <c r="C87" s="125"/>
      <c r="D87" s="125"/>
    </row>
    <row r="88" spans="2:4" x14ac:dyDescent="0.25">
      <c r="B88" s="96"/>
      <c r="C88" s="125"/>
      <c r="D88" s="125"/>
    </row>
    <row r="89" spans="2:4" x14ac:dyDescent="0.25">
      <c r="B89" s="96"/>
      <c r="C89" s="125"/>
      <c r="D89" s="125"/>
    </row>
    <row r="90" spans="2:4" x14ac:dyDescent="0.25">
      <c r="B90" s="96"/>
      <c r="C90" s="125"/>
      <c r="D90" s="125"/>
    </row>
    <row r="91" spans="2:4" x14ac:dyDescent="0.25">
      <c r="B91" s="96"/>
      <c r="C91" s="125"/>
      <c r="D91" s="125"/>
    </row>
    <row r="92" spans="2:4" x14ac:dyDescent="0.25">
      <c r="B92" s="96"/>
      <c r="C92" s="125"/>
      <c r="D92" s="125"/>
    </row>
    <row r="93" spans="2:4" x14ac:dyDescent="0.25">
      <c r="B93" s="96"/>
      <c r="C93" s="125"/>
      <c r="D93" s="125"/>
    </row>
    <row r="94" spans="2:4" x14ac:dyDescent="0.25">
      <c r="B94" s="96"/>
      <c r="C94" s="125"/>
      <c r="D94" s="125"/>
    </row>
    <row r="95" spans="2:4" x14ac:dyDescent="0.25">
      <c r="B95" s="96"/>
      <c r="C95" s="125"/>
      <c r="D95" s="125"/>
    </row>
    <row r="96" spans="2:4" x14ac:dyDescent="0.25">
      <c r="B96" s="96"/>
      <c r="C96" s="125"/>
      <c r="D96" s="125"/>
    </row>
    <row r="97" spans="2:4" x14ac:dyDescent="0.25">
      <c r="B97" s="96"/>
      <c r="C97" s="125"/>
      <c r="D97" s="125"/>
    </row>
    <row r="98" spans="2:4" x14ac:dyDescent="0.25">
      <c r="B98" s="96"/>
      <c r="C98" s="125"/>
      <c r="D98" s="125"/>
    </row>
    <row r="99" spans="2:4" x14ac:dyDescent="0.25">
      <c r="B99" s="96"/>
      <c r="C99" s="125"/>
      <c r="D99" s="125"/>
    </row>
    <row r="100" spans="2:4" x14ac:dyDescent="0.25">
      <c r="B100" s="96"/>
      <c r="C100" s="125"/>
      <c r="D100" s="125"/>
    </row>
    <row r="101" spans="2:4" x14ac:dyDescent="0.25">
      <c r="B101" s="96"/>
      <c r="C101" s="125"/>
      <c r="D101" s="125"/>
    </row>
    <row r="102" spans="2:4" x14ac:dyDescent="0.25">
      <c r="B102" s="96"/>
      <c r="C102" s="125"/>
      <c r="D102" s="125"/>
    </row>
    <row r="103" spans="2:4" x14ac:dyDescent="0.25">
      <c r="B103" s="96"/>
      <c r="C103" s="125"/>
      <c r="D103" s="125"/>
    </row>
    <row r="104" spans="2:4" x14ac:dyDescent="0.25">
      <c r="B104" s="96"/>
      <c r="C104" s="125"/>
      <c r="D104" s="125"/>
    </row>
    <row r="105" spans="2:4" x14ac:dyDescent="0.25">
      <c r="B105" s="96"/>
      <c r="C105" s="125"/>
      <c r="D105" s="125"/>
    </row>
    <row r="106" spans="2:4" x14ac:dyDescent="0.25">
      <c r="B106" s="96"/>
      <c r="C106" s="125"/>
      <c r="D106" s="125"/>
    </row>
    <row r="107" spans="2:4" x14ac:dyDescent="0.25">
      <c r="B107" s="96"/>
      <c r="C107" s="125"/>
      <c r="D107" s="125"/>
    </row>
    <row r="108" spans="2:4" x14ac:dyDescent="0.25">
      <c r="B108" s="96"/>
      <c r="C108" s="125"/>
      <c r="D108" s="125"/>
    </row>
    <row r="109" spans="2:4" x14ac:dyDescent="0.25">
      <c r="B109" s="96"/>
      <c r="C109" s="125"/>
      <c r="D109" s="125"/>
    </row>
    <row r="110" spans="2:4" x14ac:dyDescent="0.25">
      <c r="B110" s="96"/>
      <c r="C110" s="125"/>
      <c r="D110" s="125"/>
    </row>
    <row r="111" spans="2:4" x14ac:dyDescent="0.25">
      <c r="B111" s="96"/>
      <c r="C111" s="125"/>
      <c r="D111" s="125"/>
    </row>
    <row r="112" spans="2:4" x14ac:dyDescent="0.25">
      <c r="B112" s="96"/>
      <c r="C112" s="125"/>
      <c r="D112" s="125"/>
    </row>
    <row r="113" spans="2:4" x14ac:dyDescent="0.25">
      <c r="B113" s="96"/>
      <c r="C113" s="125"/>
      <c r="D113" s="125"/>
    </row>
    <row r="114" spans="2:4" x14ac:dyDescent="0.25">
      <c r="B114" s="96"/>
      <c r="C114" s="125"/>
      <c r="D114" s="125"/>
    </row>
    <row r="115" spans="2:4" x14ac:dyDescent="0.25">
      <c r="B115" s="96"/>
      <c r="C115" s="125"/>
      <c r="D115" s="125"/>
    </row>
    <row r="116" spans="2:4" x14ac:dyDescent="0.25">
      <c r="B116" s="96"/>
      <c r="C116" s="125"/>
      <c r="D116" s="125"/>
    </row>
    <row r="117" spans="2:4" x14ac:dyDescent="0.25">
      <c r="B117" s="96"/>
      <c r="C117" s="125"/>
      <c r="D117" s="125"/>
    </row>
    <row r="118" spans="2:4" x14ac:dyDescent="0.25">
      <c r="B118" s="96"/>
      <c r="C118" s="125"/>
      <c r="D118" s="125"/>
    </row>
    <row r="119" spans="2:4" x14ac:dyDescent="0.25">
      <c r="B119" s="96"/>
      <c r="C119" s="125"/>
      <c r="D119" s="125"/>
    </row>
    <row r="120" spans="2:4" x14ac:dyDescent="0.25">
      <c r="B120" s="96"/>
      <c r="C120" s="125"/>
      <c r="D120" s="125"/>
    </row>
    <row r="121" spans="2:4" x14ac:dyDescent="0.25">
      <c r="B121" s="96"/>
      <c r="C121" s="125"/>
      <c r="D121" s="125"/>
    </row>
    <row r="122" spans="2:4" x14ac:dyDescent="0.25">
      <c r="B122" s="96"/>
      <c r="C122" s="125"/>
      <c r="D122" s="125"/>
    </row>
    <row r="123" spans="2:4" x14ac:dyDescent="0.25">
      <c r="B123" s="96"/>
      <c r="C123" s="125"/>
      <c r="D123" s="125"/>
    </row>
    <row r="124" spans="2:4" x14ac:dyDescent="0.25">
      <c r="B124" s="96"/>
      <c r="C124" s="125"/>
      <c r="D124" s="125"/>
    </row>
    <row r="125" spans="2:4" x14ac:dyDescent="0.25">
      <c r="B125" s="96"/>
      <c r="C125" s="125"/>
      <c r="D125" s="125"/>
    </row>
    <row r="126" spans="2:4" x14ac:dyDescent="0.25">
      <c r="B126" s="96"/>
      <c r="C126" s="125"/>
      <c r="D126" s="125"/>
    </row>
    <row r="127" spans="2:4" x14ac:dyDescent="0.25">
      <c r="B127" s="96"/>
      <c r="C127" s="125"/>
      <c r="D127" s="125"/>
    </row>
    <row r="128" spans="2:4" x14ac:dyDescent="0.25">
      <c r="B128" s="96"/>
      <c r="C128" s="125"/>
      <c r="D128" s="125"/>
    </row>
    <row r="129" spans="2:4" x14ac:dyDescent="0.25">
      <c r="B129" s="96"/>
      <c r="C129" s="125"/>
      <c r="D129" s="125"/>
    </row>
    <row r="130" spans="2:4" x14ac:dyDescent="0.25">
      <c r="B130" s="96"/>
      <c r="C130" s="125"/>
      <c r="D130" s="125"/>
    </row>
    <row r="131" spans="2:4" x14ac:dyDescent="0.25">
      <c r="B131" s="96"/>
      <c r="C131" s="125"/>
      <c r="D131" s="125"/>
    </row>
    <row r="132" spans="2:4" x14ac:dyDescent="0.25">
      <c r="B132" s="96"/>
      <c r="C132" s="125"/>
      <c r="D132" s="125"/>
    </row>
    <row r="133" spans="2:4" x14ac:dyDescent="0.25">
      <c r="B133" s="96"/>
      <c r="C133" s="125"/>
      <c r="D133" s="125"/>
    </row>
    <row r="134" spans="2:4" x14ac:dyDescent="0.25">
      <c r="B134" s="96"/>
      <c r="C134" s="125"/>
      <c r="D134" s="125"/>
    </row>
    <row r="135" spans="2:4" x14ac:dyDescent="0.25">
      <c r="B135" s="96"/>
      <c r="C135" s="125"/>
      <c r="D135" s="125"/>
    </row>
    <row r="136" spans="2:4" x14ac:dyDescent="0.25">
      <c r="B136" s="96"/>
      <c r="C136" s="125"/>
      <c r="D136" s="125"/>
    </row>
    <row r="137" spans="2:4" x14ac:dyDescent="0.25">
      <c r="B137" s="96"/>
      <c r="C137" s="125"/>
      <c r="D137" s="125"/>
    </row>
    <row r="138" spans="2:4" x14ac:dyDescent="0.25">
      <c r="B138" s="96"/>
      <c r="C138" s="125"/>
      <c r="D138" s="125"/>
    </row>
    <row r="139" spans="2:4" x14ac:dyDescent="0.25">
      <c r="B139" s="96"/>
      <c r="C139" s="125"/>
      <c r="D139" s="125"/>
    </row>
    <row r="140" spans="2:4" x14ac:dyDescent="0.25">
      <c r="B140" s="96"/>
      <c r="C140" s="125"/>
      <c r="D140" s="125"/>
    </row>
    <row r="141" spans="2:4" x14ac:dyDescent="0.25">
      <c r="B141" s="96"/>
      <c r="C141" s="125"/>
      <c r="D141" s="125"/>
    </row>
    <row r="142" spans="2:4" x14ac:dyDescent="0.25">
      <c r="B142" s="96"/>
      <c r="C142" s="125"/>
      <c r="D142" s="125"/>
    </row>
    <row r="143" spans="2:4" x14ac:dyDescent="0.25">
      <c r="B143" s="96"/>
      <c r="C143" s="125"/>
      <c r="D143" s="125"/>
    </row>
    <row r="144" spans="2:4" x14ac:dyDescent="0.25">
      <c r="B144" s="96"/>
      <c r="C144" s="125"/>
      <c r="D144" s="125"/>
    </row>
    <row r="145" spans="2:4" x14ac:dyDescent="0.25">
      <c r="B145" s="96"/>
      <c r="C145" s="125"/>
      <c r="D145" s="125"/>
    </row>
    <row r="146" spans="2:4" x14ac:dyDescent="0.25">
      <c r="B146" s="96"/>
      <c r="C146" s="125"/>
      <c r="D146" s="125"/>
    </row>
    <row r="147" spans="2:4" x14ac:dyDescent="0.25">
      <c r="B147" s="96"/>
      <c r="C147" s="125"/>
      <c r="D147" s="125"/>
    </row>
    <row r="148" spans="2:4" x14ac:dyDescent="0.25">
      <c r="B148" s="96"/>
      <c r="C148" s="125"/>
      <c r="D148" s="125"/>
    </row>
    <row r="149" spans="2:4" x14ac:dyDescent="0.25">
      <c r="B149" s="96"/>
      <c r="C149" s="125"/>
      <c r="D149" s="125"/>
    </row>
    <row r="150" spans="2:4" x14ac:dyDescent="0.25">
      <c r="B150" s="96"/>
      <c r="C150" s="125"/>
      <c r="D150" s="125"/>
    </row>
    <row r="151" spans="2:4" x14ac:dyDescent="0.25">
      <c r="B151" s="96"/>
      <c r="C151" s="125"/>
      <c r="D151" s="125"/>
    </row>
    <row r="152" spans="2:4" x14ac:dyDescent="0.25">
      <c r="B152" s="96"/>
      <c r="C152" s="125"/>
      <c r="D152" s="125"/>
    </row>
    <row r="153" spans="2:4" x14ac:dyDescent="0.25">
      <c r="B153" s="96"/>
      <c r="C153" s="125"/>
      <c r="D153" s="125"/>
    </row>
    <row r="154" spans="2:4" x14ac:dyDescent="0.25">
      <c r="B154" s="96"/>
      <c r="C154" s="125"/>
      <c r="D154" s="125"/>
    </row>
    <row r="155" spans="2:4" x14ac:dyDescent="0.25">
      <c r="B155" s="96"/>
      <c r="C155" s="125"/>
      <c r="D155" s="125"/>
    </row>
    <row r="156" spans="2:4" x14ac:dyDescent="0.25">
      <c r="B156" s="96"/>
      <c r="C156" s="125"/>
      <c r="D156" s="125"/>
    </row>
    <row r="157" spans="2:4" x14ac:dyDescent="0.25">
      <c r="B157" s="96"/>
      <c r="C157" s="125"/>
      <c r="D157" s="125"/>
    </row>
    <row r="158" spans="2:4" x14ac:dyDescent="0.25">
      <c r="B158" s="96"/>
      <c r="C158" s="125"/>
      <c r="D158" s="125"/>
    </row>
    <row r="159" spans="2:4" x14ac:dyDescent="0.25">
      <c r="B159" s="96"/>
      <c r="C159" s="125"/>
      <c r="D159" s="125"/>
    </row>
    <row r="160" spans="2:4" x14ac:dyDescent="0.25">
      <c r="B160" s="96"/>
      <c r="C160" s="125"/>
      <c r="D160" s="125"/>
    </row>
    <row r="161" spans="2:4" x14ac:dyDescent="0.25">
      <c r="B161" s="96"/>
      <c r="C161" s="125"/>
      <c r="D161" s="125"/>
    </row>
    <row r="162" spans="2:4" x14ac:dyDescent="0.25">
      <c r="B162" s="96"/>
      <c r="C162" s="125"/>
      <c r="D162" s="125"/>
    </row>
    <row r="163" spans="2:4" x14ac:dyDescent="0.25">
      <c r="B163" s="96"/>
      <c r="C163" s="125"/>
      <c r="D163" s="125"/>
    </row>
    <row r="164" spans="2:4" x14ac:dyDescent="0.25">
      <c r="B164" s="96"/>
      <c r="C164" s="125"/>
      <c r="D164" s="125"/>
    </row>
    <row r="165" spans="2:4" x14ac:dyDescent="0.25">
      <c r="B165" s="96"/>
      <c r="C165" s="125"/>
      <c r="D165" s="125"/>
    </row>
    <row r="166" spans="2:4" x14ac:dyDescent="0.25">
      <c r="B166" s="96"/>
      <c r="C166" s="125"/>
      <c r="D166" s="125"/>
    </row>
    <row r="167" spans="2:4" x14ac:dyDescent="0.25">
      <c r="B167" s="96"/>
      <c r="C167" s="125"/>
      <c r="D167" s="125"/>
    </row>
    <row r="168" spans="2:4" x14ac:dyDescent="0.25">
      <c r="B168" s="96"/>
      <c r="C168" s="125"/>
      <c r="D168" s="125"/>
    </row>
    <row r="169" spans="2:4" x14ac:dyDescent="0.25">
      <c r="B169" s="96"/>
      <c r="C169" s="125"/>
      <c r="D169" s="125"/>
    </row>
    <row r="170" spans="2:4" x14ac:dyDescent="0.25">
      <c r="B170" s="96"/>
      <c r="C170" s="125"/>
      <c r="D170" s="125"/>
    </row>
    <row r="171" spans="2:4" x14ac:dyDescent="0.25">
      <c r="B171" s="96"/>
      <c r="C171" s="125"/>
      <c r="D171" s="125"/>
    </row>
    <row r="172" spans="2:4" x14ac:dyDescent="0.25">
      <c r="B172" s="96"/>
      <c r="C172" s="125"/>
      <c r="D172" s="125"/>
    </row>
    <row r="173" spans="2:4" x14ac:dyDescent="0.25">
      <c r="B173" s="96"/>
      <c r="C173" s="125"/>
      <c r="D173" s="125"/>
    </row>
    <row r="174" spans="2:4" x14ac:dyDescent="0.25">
      <c r="B174" s="96"/>
      <c r="C174" s="125"/>
      <c r="D174" s="125"/>
    </row>
    <row r="175" spans="2:4" x14ac:dyDescent="0.25">
      <c r="B175" s="96"/>
      <c r="C175" s="125"/>
      <c r="D175" s="125"/>
    </row>
    <row r="176" spans="2:4" x14ac:dyDescent="0.25">
      <c r="B176" s="96"/>
      <c r="C176" s="125"/>
      <c r="D176" s="125"/>
    </row>
    <row r="177" spans="2:4" x14ac:dyDescent="0.25">
      <c r="B177" s="96"/>
      <c r="C177" s="125"/>
      <c r="D177" s="125"/>
    </row>
    <row r="178" spans="2:4" x14ac:dyDescent="0.25">
      <c r="B178" s="96"/>
      <c r="C178" s="125"/>
      <c r="D178" s="125"/>
    </row>
    <row r="179" spans="2:4" x14ac:dyDescent="0.25">
      <c r="B179" s="96"/>
      <c r="C179" s="125"/>
      <c r="D179" s="125"/>
    </row>
    <row r="180" spans="2:4" x14ac:dyDescent="0.25">
      <c r="B180" s="96"/>
      <c r="C180" s="125"/>
      <c r="D180" s="125"/>
    </row>
    <row r="181" spans="2:4" x14ac:dyDescent="0.25">
      <c r="B181" s="96"/>
      <c r="C181" s="125"/>
      <c r="D181" s="125"/>
    </row>
    <row r="182" spans="2:4" x14ac:dyDescent="0.25">
      <c r="B182" s="96"/>
      <c r="C182" s="125"/>
      <c r="D182" s="125"/>
    </row>
    <row r="183" spans="2:4" x14ac:dyDescent="0.25">
      <c r="B183" s="96"/>
      <c r="C183" s="125"/>
      <c r="D183" s="125"/>
    </row>
    <row r="184" spans="2:4" x14ac:dyDescent="0.25">
      <c r="B184" s="96"/>
      <c r="C184" s="125"/>
      <c r="D184" s="125"/>
    </row>
    <row r="185" spans="2:4" x14ac:dyDescent="0.25">
      <c r="B185" s="96"/>
      <c r="C185" s="125"/>
      <c r="D185" s="125"/>
    </row>
    <row r="186" spans="2:4" x14ac:dyDescent="0.25">
      <c r="B186" s="96"/>
      <c r="C186" s="125"/>
      <c r="D186" s="125"/>
    </row>
    <row r="187" spans="2:4" x14ac:dyDescent="0.25">
      <c r="B187" s="96"/>
      <c r="C187" s="125"/>
      <c r="D187" s="125"/>
    </row>
    <row r="188" spans="2:4" x14ac:dyDescent="0.25">
      <c r="B188" s="96"/>
      <c r="C188" s="125"/>
      <c r="D188" s="125"/>
    </row>
    <row r="189" spans="2:4" x14ac:dyDescent="0.25">
      <c r="B189" s="96"/>
      <c r="C189" s="125"/>
      <c r="D189" s="125"/>
    </row>
    <row r="190" spans="2:4" x14ac:dyDescent="0.25">
      <c r="B190" s="96"/>
      <c r="C190" s="125"/>
      <c r="D190" s="125"/>
    </row>
    <row r="191" spans="2:4" x14ac:dyDescent="0.25">
      <c r="B191" s="96"/>
      <c r="C191" s="125"/>
      <c r="D191" s="125"/>
    </row>
    <row r="192" spans="2:4" x14ac:dyDescent="0.25">
      <c r="B192" s="96"/>
      <c r="C192" s="125"/>
      <c r="D192" s="125"/>
    </row>
    <row r="193" spans="2:4" x14ac:dyDescent="0.25">
      <c r="B193" s="96"/>
      <c r="C193" s="125"/>
      <c r="D193" s="125"/>
    </row>
    <row r="194" spans="2:4" x14ac:dyDescent="0.25">
      <c r="B194" s="96"/>
      <c r="C194" s="125"/>
      <c r="D194" s="125"/>
    </row>
    <row r="195" spans="2:4" x14ac:dyDescent="0.25">
      <c r="B195" s="96"/>
      <c r="C195" s="125"/>
      <c r="D195" s="125"/>
    </row>
    <row r="196" spans="2:4" x14ac:dyDescent="0.25">
      <c r="B196" s="96"/>
      <c r="C196" s="125"/>
      <c r="D196" s="125"/>
    </row>
    <row r="197" spans="2:4" x14ac:dyDescent="0.25">
      <c r="B197" s="96"/>
      <c r="C197" s="125"/>
      <c r="D197" s="125"/>
    </row>
    <row r="198" spans="2:4" x14ac:dyDescent="0.25">
      <c r="B198" s="96"/>
      <c r="C198" s="125"/>
      <c r="D198" s="125"/>
    </row>
    <row r="199" spans="2:4" x14ac:dyDescent="0.25">
      <c r="B199" s="96"/>
      <c r="C199" s="125"/>
      <c r="D199" s="125"/>
    </row>
    <row r="200" spans="2:4" x14ac:dyDescent="0.25">
      <c r="B200" s="96"/>
      <c r="C200" s="125"/>
      <c r="D200" s="125"/>
    </row>
    <row r="201" spans="2:4" x14ac:dyDescent="0.25">
      <c r="B201" s="96"/>
      <c r="C201" s="125"/>
      <c r="D201" s="125"/>
    </row>
    <row r="202" spans="2:4" x14ac:dyDescent="0.25">
      <c r="B202" s="96"/>
      <c r="C202" s="125"/>
      <c r="D202" s="125"/>
    </row>
    <row r="203" spans="2:4" x14ac:dyDescent="0.25">
      <c r="B203" s="96"/>
      <c r="C203" s="125"/>
      <c r="D203" s="125"/>
    </row>
    <row r="204" spans="2:4" x14ac:dyDescent="0.25">
      <c r="B204" s="96"/>
      <c r="C204" s="125"/>
      <c r="D204" s="125"/>
    </row>
    <row r="205" spans="2:4" x14ac:dyDescent="0.25">
      <c r="B205" s="96"/>
      <c r="C205" s="125"/>
      <c r="D205" s="125"/>
    </row>
    <row r="206" spans="2:4" x14ac:dyDescent="0.25">
      <c r="B206" s="96"/>
      <c r="C206" s="125"/>
      <c r="D206" s="125"/>
    </row>
    <row r="207" spans="2:4" x14ac:dyDescent="0.25">
      <c r="B207" s="96"/>
      <c r="C207" s="125"/>
      <c r="D207" s="125"/>
    </row>
    <row r="208" spans="2:4" x14ac:dyDescent="0.25">
      <c r="B208" s="96"/>
      <c r="C208" s="125"/>
      <c r="D208" s="125"/>
    </row>
    <row r="209" spans="2:4" x14ac:dyDescent="0.25">
      <c r="B209" s="96"/>
      <c r="C209" s="125"/>
      <c r="D209" s="125"/>
    </row>
    <row r="210" spans="2:4" x14ac:dyDescent="0.25">
      <c r="B210" s="96"/>
      <c r="C210" s="125"/>
      <c r="D210" s="125"/>
    </row>
    <row r="211" spans="2:4" x14ac:dyDescent="0.25">
      <c r="B211" s="96"/>
      <c r="C211" s="125"/>
      <c r="D211" s="125"/>
    </row>
    <row r="212" spans="2:4" x14ac:dyDescent="0.25">
      <c r="B212" s="96"/>
      <c r="C212" s="125"/>
      <c r="D212" s="125"/>
    </row>
    <row r="213" spans="2:4" x14ac:dyDescent="0.25">
      <c r="B213" s="96"/>
      <c r="C213" s="125"/>
      <c r="D213" s="125"/>
    </row>
    <row r="214" spans="2:4" x14ac:dyDescent="0.25">
      <c r="B214" s="96"/>
      <c r="C214" s="125"/>
      <c r="D214" s="125"/>
    </row>
    <row r="215" spans="2:4" x14ac:dyDescent="0.25">
      <c r="B215" s="96"/>
      <c r="C215" s="125"/>
      <c r="D215" s="125"/>
    </row>
    <row r="216" spans="2:4" x14ac:dyDescent="0.25">
      <c r="B216" s="96"/>
      <c r="C216" s="125"/>
      <c r="D216" s="125"/>
    </row>
    <row r="217" spans="2:4" x14ac:dyDescent="0.25">
      <c r="B217" s="96"/>
      <c r="C217" s="125"/>
      <c r="D217" s="125"/>
    </row>
    <row r="218" spans="2:4" x14ac:dyDescent="0.25">
      <c r="B218" s="96"/>
      <c r="C218" s="125"/>
      <c r="D218" s="125"/>
    </row>
    <row r="219" spans="2:4" x14ac:dyDescent="0.25">
      <c r="B219" s="96"/>
      <c r="C219" s="125"/>
      <c r="D219" s="125"/>
    </row>
    <row r="220" spans="2:4" x14ac:dyDescent="0.25">
      <c r="B220" s="96"/>
      <c r="C220" s="125"/>
      <c r="D220" s="125"/>
    </row>
    <row r="221" spans="2:4" x14ac:dyDescent="0.25">
      <c r="B221" s="96"/>
      <c r="C221" s="125"/>
      <c r="D221" s="125"/>
    </row>
    <row r="222" spans="2:4" x14ac:dyDescent="0.25">
      <c r="B222" s="96"/>
      <c r="C222" s="125"/>
      <c r="D222" s="125"/>
    </row>
    <row r="223" spans="2:4" x14ac:dyDescent="0.25">
      <c r="B223" s="96"/>
      <c r="C223" s="125"/>
      <c r="D223" s="125"/>
    </row>
    <row r="224" spans="2:4" x14ac:dyDescent="0.25">
      <c r="B224" s="96"/>
      <c r="C224" s="125"/>
      <c r="D224" s="125"/>
    </row>
    <row r="225" spans="2:4" x14ac:dyDescent="0.25">
      <c r="B225" s="96"/>
      <c r="C225" s="125"/>
      <c r="D225" s="125"/>
    </row>
    <row r="226" spans="2:4" x14ac:dyDescent="0.25">
      <c r="B226" s="96"/>
      <c r="C226" s="125"/>
      <c r="D226" s="125"/>
    </row>
    <row r="227" spans="2:4" x14ac:dyDescent="0.25">
      <c r="B227" s="96"/>
      <c r="C227" s="125"/>
      <c r="D227" s="125"/>
    </row>
    <row r="228" spans="2:4" x14ac:dyDescent="0.25">
      <c r="B228" s="96"/>
      <c r="C228" s="125"/>
      <c r="D228" s="125"/>
    </row>
    <row r="229" spans="2:4" x14ac:dyDescent="0.25">
      <c r="B229" s="96"/>
      <c r="C229" s="125"/>
      <c r="D229" s="125"/>
    </row>
    <row r="230" spans="2:4" x14ac:dyDescent="0.25">
      <c r="B230" s="96"/>
      <c r="C230" s="125"/>
      <c r="D230" s="125"/>
    </row>
    <row r="231" spans="2:4" x14ac:dyDescent="0.25">
      <c r="B231" s="96"/>
      <c r="C231" s="125"/>
      <c r="D231" s="125"/>
    </row>
    <row r="232" spans="2:4" x14ac:dyDescent="0.25">
      <c r="B232" s="96"/>
      <c r="C232" s="125"/>
      <c r="D232" s="125"/>
    </row>
    <row r="233" spans="2:4" x14ac:dyDescent="0.25">
      <c r="B233" s="96"/>
      <c r="C233" s="125"/>
      <c r="D233" s="125"/>
    </row>
    <row r="234" spans="2:4" x14ac:dyDescent="0.25">
      <c r="B234" s="96"/>
      <c r="C234" s="125"/>
      <c r="D234" s="125"/>
    </row>
    <row r="235" spans="2:4" x14ac:dyDescent="0.25">
      <c r="B235" s="96"/>
      <c r="C235" s="125"/>
      <c r="D235" s="125"/>
    </row>
    <row r="236" spans="2:4" x14ac:dyDescent="0.25">
      <c r="B236" s="96"/>
      <c r="C236" s="125"/>
      <c r="D236" s="125"/>
    </row>
    <row r="237" spans="2:4" x14ac:dyDescent="0.25">
      <c r="B237" s="96"/>
      <c r="C237" s="125"/>
      <c r="D237" s="125"/>
    </row>
    <row r="238" spans="2:4" x14ac:dyDescent="0.25">
      <c r="B238" s="96"/>
      <c r="C238" s="125"/>
      <c r="D238" s="125"/>
    </row>
    <row r="239" spans="2:4" x14ac:dyDescent="0.25">
      <c r="B239" s="96"/>
      <c r="C239" s="125"/>
      <c r="D239" s="125"/>
    </row>
    <row r="240" spans="2:4" x14ac:dyDescent="0.25">
      <c r="B240" s="96"/>
      <c r="C240" s="125"/>
      <c r="D240" s="125"/>
    </row>
    <row r="241" spans="2:4" x14ac:dyDescent="0.25">
      <c r="B241" s="96"/>
      <c r="C241" s="125"/>
      <c r="D241" s="125"/>
    </row>
    <row r="242" spans="2:4" x14ac:dyDescent="0.25">
      <c r="B242" s="96"/>
      <c r="C242" s="125"/>
      <c r="D242" s="125"/>
    </row>
    <row r="243" spans="2:4" x14ac:dyDescent="0.25">
      <c r="B243" s="96"/>
      <c r="C243" s="125"/>
      <c r="D243" s="125"/>
    </row>
    <row r="244" spans="2:4" x14ac:dyDescent="0.25">
      <c r="B244" s="96"/>
      <c r="C244" s="125"/>
      <c r="D244" s="125"/>
    </row>
    <row r="245" spans="2:4" x14ac:dyDescent="0.25">
      <c r="B245" s="96"/>
      <c r="C245" s="125"/>
      <c r="D245" s="125"/>
    </row>
    <row r="246" spans="2:4" x14ac:dyDescent="0.25">
      <c r="B246" s="96"/>
      <c r="C246" s="125"/>
      <c r="D246" s="125"/>
    </row>
    <row r="247" spans="2:4" x14ac:dyDescent="0.25">
      <c r="B247" s="96"/>
      <c r="C247" s="125"/>
      <c r="D247" s="125"/>
    </row>
    <row r="248" spans="2:4" x14ac:dyDescent="0.25">
      <c r="B248" s="96"/>
      <c r="C248" s="125"/>
      <c r="D248" s="125"/>
    </row>
    <row r="249" spans="2:4" x14ac:dyDescent="0.25">
      <c r="B249" s="96"/>
      <c r="C249" s="125"/>
      <c r="D249" s="125"/>
    </row>
    <row r="250" spans="2:4" x14ac:dyDescent="0.25">
      <c r="B250" s="96"/>
      <c r="C250" s="125"/>
      <c r="D250" s="125"/>
    </row>
    <row r="251" spans="2:4" x14ac:dyDescent="0.25">
      <c r="B251" s="96"/>
      <c r="C251" s="125"/>
      <c r="D251" s="125"/>
    </row>
    <row r="252" spans="2:4" x14ac:dyDescent="0.25">
      <c r="B252" s="96"/>
      <c r="C252" s="125"/>
      <c r="D252" s="125"/>
    </row>
    <row r="253" spans="2:4" x14ac:dyDescent="0.25">
      <c r="B253" s="96"/>
      <c r="C253" s="125"/>
      <c r="D253" s="125"/>
    </row>
    <row r="254" spans="2:4" x14ac:dyDescent="0.25">
      <c r="B254" s="96"/>
      <c r="C254" s="125"/>
      <c r="D254" s="125"/>
    </row>
    <row r="255" spans="2:4" x14ac:dyDescent="0.25">
      <c r="B255" s="96"/>
      <c r="C255" s="125"/>
      <c r="D255" s="125"/>
    </row>
    <row r="256" spans="2:4" x14ac:dyDescent="0.25">
      <c r="B256" s="96"/>
      <c r="C256" s="125"/>
      <c r="D256" s="125"/>
    </row>
    <row r="257" spans="2:4" x14ac:dyDescent="0.25">
      <c r="B257" s="96"/>
      <c r="C257" s="125"/>
      <c r="D257" s="125"/>
    </row>
    <row r="258" spans="2:4" x14ac:dyDescent="0.25">
      <c r="B258" s="96"/>
      <c r="C258" s="125"/>
      <c r="D258" s="125"/>
    </row>
    <row r="259" spans="2:4" x14ac:dyDescent="0.25">
      <c r="B259" s="96"/>
      <c r="C259" s="125"/>
      <c r="D259" s="125"/>
    </row>
    <row r="260" spans="2:4" x14ac:dyDescent="0.25">
      <c r="B260" s="96"/>
      <c r="C260" s="125"/>
      <c r="D260" s="125"/>
    </row>
    <row r="261" spans="2:4" x14ac:dyDescent="0.25">
      <c r="B261" s="96"/>
      <c r="C261" s="125"/>
      <c r="D261" s="125"/>
    </row>
    <row r="262" spans="2:4" x14ac:dyDescent="0.25">
      <c r="B262" s="96"/>
      <c r="C262" s="125"/>
      <c r="D262" s="125"/>
    </row>
    <row r="263" spans="2:4" x14ac:dyDescent="0.25">
      <c r="B263" s="96"/>
      <c r="C263" s="125"/>
      <c r="D263" s="125"/>
    </row>
    <row r="264" spans="2:4" x14ac:dyDescent="0.25">
      <c r="B264" s="96"/>
      <c r="C264" s="125"/>
      <c r="D264" s="125"/>
    </row>
    <row r="265" spans="2:4" x14ac:dyDescent="0.25">
      <c r="B265" s="96"/>
      <c r="C265" s="125"/>
      <c r="D265" s="125"/>
    </row>
    <row r="266" spans="2:4" x14ac:dyDescent="0.25">
      <c r="B266" s="96"/>
      <c r="C266" s="125"/>
      <c r="D266" s="125"/>
    </row>
    <row r="267" spans="2:4" x14ac:dyDescent="0.25">
      <c r="B267" s="96"/>
      <c r="C267" s="125"/>
      <c r="D267" s="125"/>
    </row>
    <row r="268" spans="2:4" x14ac:dyDescent="0.25">
      <c r="B268" s="96"/>
      <c r="C268" s="125"/>
      <c r="D268" s="125"/>
    </row>
    <row r="269" spans="2:4" x14ac:dyDescent="0.25">
      <c r="B269" s="96"/>
      <c r="C269" s="125"/>
      <c r="D269" s="125"/>
    </row>
    <row r="270" spans="2:4" x14ac:dyDescent="0.25">
      <c r="B270" s="96"/>
      <c r="C270" s="125"/>
      <c r="D270" s="125"/>
    </row>
    <row r="271" spans="2:4" x14ac:dyDescent="0.25">
      <c r="B271" s="96"/>
      <c r="C271" s="125"/>
      <c r="D271" s="125"/>
    </row>
    <row r="272" spans="2:4" x14ac:dyDescent="0.25">
      <c r="B272" s="96"/>
      <c r="C272" s="125"/>
      <c r="D272" s="125"/>
    </row>
    <row r="273" spans="2:4" x14ac:dyDescent="0.25">
      <c r="B273" s="96"/>
      <c r="C273" s="125"/>
      <c r="D273" s="125"/>
    </row>
    <row r="274" spans="2:4" x14ac:dyDescent="0.25">
      <c r="B274" s="96"/>
      <c r="C274" s="125"/>
      <c r="D274" s="125"/>
    </row>
    <row r="275" spans="2:4" x14ac:dyDescent="0.25">
      <c r="B275" s="96"/>
      <c r="C275" s="125"/>
      <c r="D275" s="125"/>
    </row>
    <row r="276" spans="2:4" x14ac:dyDescent="0.25">
      <c r="B276" s="96"/>
      <c r="C276" s="125"/>
      <c r="D276" s="125"/>
    </row>
    <row r="277" spans="2:4" x14ac:dyDescent="0.25">
      <c r="B277" s="96"/>
      <c r="C277" s="125"/>
      <c r="D277" s="125"/>
    </row>
    <row r="278" spans="2:4" x14ac:dyDescent="0.25">
      <c r="B278" s="96"/>
      <c r="C278" s="125"/>
      <c r="D278" s="125"/>
    </row>
    <row r="279" spans="2:4" x14ac:dyDescent="0.25">
      <c r="B279" s="96"/>
      <c r="C279" s="125"/>
      <c r="D279" s="125"/>
    </row>
    <row r="280" spans="2:4" x14ac:dyDescent="0.25">
      <c r="B280" s="96"/>
      <c r="C280" s="125"/>
      <c r="D280" s="125"/>
    </row>
    <row r="281" spans="2:4" x14ac:dyDescent="0.25">
      <c r="B281" s="96"/>
      <c r="C281" s="125"/>
      <c r="D281" s="125"/>
    </row>
    <row r="282" spans="2:4" x14ac:dyDescent="0.25">
      <c r="B282" s="96"/>
      <c r="C282" s="125"/>
      <c r="D282" s="125"/>
    </row>
    <row r="283" spans="2:4" x14ac:dyDescent="0.25">
      <c r="B283" s="96"/>
      <c r="C283" s="125"/>
      <c r="D283" s="125"/>
    </row>
    <row r="284" spans="2:4" x14ac:dyDescent="0.25">
      <c r="B284" s="96"/>
      <c r="C284" s="125"/>
      <c r="D284" s="125"/>
    </row>
    <row r="285" spans="2:4" x14ac:dyDescent="0.25">
      <c r="B285" s="96"/>
      <c r="C285" s="125"/>
      <c r="D285" s="125"/>
    </row>
    <row r="286" spans="2:4" x14ac:dyDescent="0.25">
      <c r="B286" s="96"/>
      <c r="C286" s="125"/>
      <c r="D286" s="125"/>
    </row>
    <row r="287" spans="2:4" x14ac:dyDescent="0.25">
      <c r="B287" s="96"/>
      <c r="C287" s="125"/>
      <c r="D287" s="125"/>
    </row>
    <row r="288" spans="2:4" x14ac:dyDescent="0.25">
      <c r="B288" s="96"/>
      <c r="C288" s="125"/>
      <c r="D288" s="125"/>
    </row>
    <row r="289" spans="2:4" x14ac:dyDescent="0.25">
      <c r="B289" s="96"/>
      <c r="C289" s="125"/>
      <c r="D289" s="125"/>
    </row>
    <row r="290" spans="2:4" x14ac:dyDescent="0.25">
      <c r="B290" s="96"/>
      <c r="C290" s="125"/>
      <c r="D290" s="125"/>
    </row>
    <row r="291" spans="2:4" x14ac:dyDescent="0.25">
      <c r="B291" s="96"/>
      <c r="C291" s="125"/>
      <c r="D291" s="125"/>
    </row>
    <row r="292" spans="2:4" x14ac:dyDescent="0.25">
      <c r="B292" s="96"/>
      <c r="C292" s="125"/>
      <c r="D292" s="125"/>
    </row>
    <row r="293" spans="2:4" x14ac:dyDescent="0.25">
      <c r="B293" s="96"/>
      <c r="C293" s="125"/>
      <c r="D293" s="125"/>
    </row>
    <row r="294" spans="2:4" x14ac:dyDescent="0.25">
      <c r="B294" s="96"/>
      <c r="C294" s="125"/>
      <c r="D294" s="125"/>
    </row>
    <row r="295" spans="2:4" x14ac:dyDescent="0.25">
      <c r="B295" s="96"/>
      <c r="C295" s="125"/>
      <c r="D295" s="125"/>
    </row>
    <row r="296" spans="2:4" x14ac:dyDescent="0.25">
      <c r="B296" s="96"/>
      <c r="C296" s="125"/>
      <c r="D296" s="125"/>
    </row>
    <row r="297" spans="2:4" x14ac:dyDescent="0.25">
      <c r="B297" s="96"/>
      <c r="C297" s="125"/>
      <c r="D297" s="125"/>
    </row>
    <row r="298" spans="2:4" x14ac:dyDescent="0.25">
      <c r="B298" s="96"/>
      <c r="C298" s="125"/>
      <c r="D298" s="125"/>
    </row>
    <row r="299" spans="2:4" x14ac:dyDescent="0.25">
      <c r="B299" s="96"/>
      <c r="C299" s="125"/>
      <c r="D299" s="125"/>
    </row>
    <row r="300" spans="2:4" x14ac:dyDescent="0.25">
      <c r="B300" s="96"/>
      <c r="C300" s="125"/>
      <c r="D300" s="125"/>
    </row>
    <row r="301" spans="2:4" x14ac:dyDescent="0.25">
      <c r="B301" s="96"/>
      <c r="C301" s="125"/>
      <c r="D301" s="125"/>
    </row>
    <row r="302" spans="2:4" x14ac:dyDescent="0.25">
      <c r="B302" s="96"/>
      <c r="C302" s="125"/>
      <c r="D302" s="125"/>
    </row>
    <row r="303" spans="2:4" x14ac:dyDescent="0.25">
      <c r="B303" s="96"/>
      <c r="C303" s="125"/>
      <c r="D303" s="125"/>
    </row>
    <row r="304" spans="2:4" x14ac:dyDescent="0.25">
      <c r="B304" s="96"/>
      <c r="C304" s="125"/>
      <c r="D304" s="125"/>
    </row>
    <row r="305" spans="2:4" x14ac:dyDescent="0.25">
      <c r="B305" s="96"/>
      <c r="C305" s="125"/>
      <c r="D305" s="125"/>
    </row>
    <row r="306" spans="2:4" x14ac:dyDescent="0.25">
      <c r="B306" s="96"/>
      <c r="C306" s="125"/>
      <c r="D306" s="125"/>
    </row>
    <row r="307" spans="2:4" x14ac:dyDescent="0.25">
      <c r="B307" s="96"/>
      <c r="C307" s="125"/>
      <c r="D307" s="125"/>
    </row>
    <row r="308" spans="2:4" x14ac:dyDescent="0.25">
      <c r="B308" s="96"/>
      <c r="C308" s="125"/>
      <c r="D308" s="125"/>
    </row>
    <row r="309" spans="2:4" x14ac:dyDescent="0.25">
      <c r="B309" s="96"/>
      <c r="C309" s="125"/>
      <c r="D309" s="125"/>
    </row>
    <row r="310" spans="2:4" x14ac:dyDescent="0.25">
      <c r="B310" s="96"/>
      <c r="C310" s="125"/>
      <c r="D310" s="125"/>
    </row>
    <row r="311" spans="2:4" x14ac:dyDescent="0.25">
      <c r="B311" s="96"/>
      <c r="C311" s="125"/>
      <c r="D311" s="125"/>
    </row>
    <row r="312" spans="2:4" x14ac:dyDescent="0.25">
      <c r="B312" s="96"/>
      <c r="C312" s="125"/>
      <c r="D312" s="125"/>
    </row>
    <row r="313" spans="2:4" x14ac:dyDescent="0.25">
      <c r="B313" s="96"/>
      <c r="C313" s="125"/>
      <c r="D313" s="125"/>
    </row>
    <row r="314" spans="2:4" x14ac:dyDescent="0.25">
      <c r="B314" s="96"/>
      <c r="C314" s="125"/>
      <c r="D314" s="125"/>
    </row>
    <row r="315" spans="2:4" x14ac:dyDescent="0.25">
      <c r="B315" s="96"/>
      <c r="C315" s="125"/>
      <c r="D315" s="125"/>
    </row>
    <row r="316" spans="2:4" x14ac:dyDescent="0.25">
      <c r="B316" s="96"/>
      <c r="C316" s="125"/>
      <c r="D316" s="125"/>
    </row>
    <row r="317" spans="2:4" x14ac:dyDescent="0.25">
      <c r="B317" s="96"/>
      <c r="C317" s="125"/>
      <c r="D317" s="125"/>
    </row>
    <row r="318" spans="2:4" x14ac:dyDescent="0.25">
      <c r="B318" s="96"/>
      <c r="C318" s="125"/>
      <c r="D318" s="125"/>
    </row>
    <row r="319" spans="2:4" x14ac:dyDescent="0.25">
      <c r="B319" s="96"/>
      <c r="C319" s="125"/>
      <c r="D319" s="125"/>
    </row>
    <row r="320" spans="2:4" x14ac:dyDescent="0.25">
      <c r="B320" s="96"/>
      <c r="C320" s="125"/>
      <c r="D320" s="125"/>
    </row>
    <row r="321" spans="2:4" x14ac:dyDescent="0.25">
      <c r="B321" s="96"/>
      <c r="C321" s="125"/>
      <c r="D321" s="125"/>
    </row>
  </sheetData>
  <sheetProtection algorithmName="SHA-512" hashValue="gGz/ipnBd4nd5XhgXsiXVcIO00prnXfQHBipFgerabRxhEXPVVgyqGAs3fFwCYstrFXQt/V+0mLKcRaCfIm9Gw==" saltValue="Jo9WP2yMeTXwFKBJZdpDVA==" spinCount="100000" sheet="1" selectLockedCells="1"/>
  <mergeCells count="3">
    <mergeCell ref="A1:D2"/>
    <mergeCell ref="B3:D3"/>
    <mergeCell ref="C4:D4"/>
  </mergeCells>
  <phoneticPr fontId="3" type="noConversion"/>
  <pageMargins left="0.75" right="0.75" top="1" bottom="1" header="0.5" footer="0.5"/>
  <pageSetup scale="95"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N371"/>
  <sheetViews>
    <sheetView showGridLines="0" zoomScale="80" zoomScaleNormal="80" zoomScalePageLayoutView="80" workbookViewId="0">
      <pane xSplit="1" ySplit="9" topLeftCell="B33" activePane="bottomRight" state="frozen"/>
      <selection activeCell="C42" sqref="C42"/>
      <selection pane="topRight" activeCell="C42" sqref="C42"/>
      <selection pane="bottomLeft" activeCell="C42" sqref="C42"/>
      <selection pane="bottomRight" activeCell="B43" sqref="B43"/>
    </sheetView>
  </sheetViews>
  <sheetFormatPr defaultColWidth="8.6640625" defaultRowHeight="13.2" x14ac:dyDescent="0.25"/>
  <cols>
    <col min="1" max="1" width="8.109375" customWidth="1"/>
    <col min="2" max="2" width="18.6640625" style="200" customWidth="1"/>
    <col min="3" max="3" width="18.44140625" style="1" customWidth="1"/>
    <col min="4" max="4" width="13.33203125" style="199" customWidth="1"/>
    <col min="5" max="5" width="19.44140625" style="2" customWidth="1"/>
    <col min="6" max="6" width="12.44140625" style="2" bestFit="1" customWidth="1"/>
    <col min="7" max="7" width="12.109375" style="142" bestFit="1" customWidth="1"/>
    <col min="8" max="8" width="9.33203125" style="144" bestFit="1" customWidth="1"/>
    <col min="9" max="14" width="11.6640625" customWidth="1"/>
  </cols>
  <sheetData>
    <row r="1" spans="1:14" ht="54" customHeight="1" x14ac:dyDescent="0.25"/>
    <row r="2" spans="1:14" ht="49.2" customHeight="1" x14ac:dyDescent="0.4">
      <c r="A2" s="513"/>
      <c r="B2" s="539"/>
      <c r="C2" s="539"/>
      <c r="D2" s="539"/>
      <c r="E2" s="539"/>
      <c r="F2" s="539"/>
      <c r="G2" s="539"/>
      <c r="H2" s="242"/>
      <c r="I2" s="242"/>
      <c r="J2" s="242"/>
      <c r="K2" s="242"/>
      <c r="L2" s="242"/>
    </row>
    <row r="3" spans="1:14" s="184" customFormat="1" ht="20.399999999999999" x14ac:dyDescent="0.35">
      <c r="B3" s="557" t="s">
        <v>135</v>
      </c>
      <c r="C3" s="558"/>
      <c r="D3" s="558"/>
      <c r="E3" s="558"/>
      <c r="F3" s="558"/>
      <c r="G3" s="559"/>
      <c r="H3" s="202"/>
      <c r="N3" s="185"/>
    </row>
    <row r="4" spans="1:14" s="54" customFormat="1" ht="15.6" x14ac:dyDescent="0.3">
      <c r="B4" s="246"/>
      <c r="C4" s="247"/>
      <c r="D4" s="247"/>
      <c r="E4" s="247"/>
      <c r="F4" s="247"/>
      <c r="G4" s="248"/>
      <c r="H4" s="205"/>
      <c r="I4" s="186"/>
      <c r="J4" s="186"/>
      <c r="K4" s="186"/>
      <c r="L4" s="186"/>
      <c r="M4" s="186"/>
      <c r="N4" s="186"/>
    </row>
    <row r="5" spans="1:14" s="54" customFormat="1" ht="15.45" customHeight="1" x14ac:dyDescent="0.3">
      <c r="B5" s="367" t="s">
        <v>136</v>
      </c>
      <c r="C5" s="563"/>
      <c r="D5" s="564"/>
      <c r="E5" s="367" t="s">
        <v>241</v>
      </c>
      <c r="F5" s="565"/>
      <c r="G5" s="565"/>
      <c r="H5" s="205"/>
      <c r="I5" s="186"/>
      <c r="J5" s="186"/>
      <c r="K5" s="186"/>
      <c r="L5" s="186"/>
      <c r="M5" s="186"/>
      <c r="N5" s="186"/>
    </row>
    <row r="6" spans="1:14" s="171" customFormat="1" ht="30" x14ac:dyDescent="0.25">
      <c r="B6" s="368" t="s">
        <v>137</v>
      </c>
      <c r="C6" s="560"/>
      <c r="D6" s="561"/>
      <c r="E6" s="561"/>
      <c r="F6" s="561"/>
      <c r="G6" s="562"/>
      <c r="H6" s="207"/>
    </row>
    <row r="7" spans="1:14" s="103" customFormat="1" ht="15.6" x14ac:dyDescent="0.3">
      <c r="B7" s="367" t="s">
        <v>138</v>
      </c>
      <c r="C7" s="548"/>
      <c r="D7" s="548"/>
      <c r="E7" s="371" t="s">
        <v>139</v>
      </c>
      <c r="F7" s="555"/>
      <c r="G7" s="556"/>
      <c r="H7" s="207"/>
      <c r="I7" s="171"/>
      <c r="J7" s="171"/>
      <c r="K7" s="171"/>
      <c r="L7" s="171"/>
      <c r="M7" s="171"/>
      <c r="N7" s="171"/>
    </row>
    <row r="8" spans="1:14" s="103" customFormat="1" ht="30.6" x14ac:dyDescent="0.3">
      <c r="B8" s="369" t="s">
        <v>238</v>
      </c>
      <c r="C8" s="553"/>
      <c r="D8" s="554"/>
      <c r="E8" s="367" t="s">
        <v>243</v>
      </c>
      <c r="F8" s="549"/>
      <c r="G8" s="550"/>
      <c r="H8" s="207"/>
      <c r="I8" s="171"/>
      <c r="J8" s="171"/>
      <c r="K8" s="171"/>
      <c r="L8" s="171"/>
      <c r="M8" s="171"/>
      <c r="N8" s="171"/>
    </row>
    <row r="9" spans="1:14" s="198" customFormat="1" ht="30" x14ac:dyDescent="0.25">
      <c r="B9" s="370" t="s">
        <v>140</v>
      </c>
      <c r="C9" s="372" t="s">
        <v>239</v>
      </c>
      <c r="D9" s="373" t="s">
        <v>141</v>
      </c>
      <c r="E9" s="372" t="s">
        <v>142</v>
      </c>
      <c r="F9" s="551"/>
      <c r="G9" s="552"/>
      <c r="H9" s="212"/>
      <c r="I9" s="213"/>
      <c r="J9" s="213"/>
      <c r="K9" s="213"/>
      <c r="L9" s="213"/>
      <c r="M9" s="213"/>
      <c r="N9" s="213"/>
    </row>
    <row r="10" spans="1:14" s="70" customFormat="1" ht="15" x14ac:dyDescent="0.25">
      <c r="B10" s="442"/>
      <c r="C10" s="218">
        <f>$F$8</f>
        <v>0</v>
      </c>
      <c r="D10" s="222">
        <f>$C$8-1</f>
        <v>-1</v>
      </c>
      <c r="E10" s="219">
        <f>$C7+(($C7*$F$7)/12)-$C10</f>
        <v>0</v>
      </c>
      <c r="F10" s="162"/>
      <c r="G10" s="214"/>
      <c r="H10" s="209"/>
      <c r="I10" s="6"/>
      <c r="J10" s="6"/>
      <c r="K10" s="6"/>
      <c r="L10" s="6"/>
      <c r="M10" s="6"/>
      <c r="N10" s="6"/>
    </row>
    <row r="11" spans="1:14" s="70" customFormat="1" ht="15" x14ac:dyDescent="0.25">
      <c r="B11" s="442"/>
      <c r="C11" s="220">
        <f t="shared" ref="C11:C74" si="0">IF(($E10&gt;$F$8),$F$8,($E10+($E10*$F$7)/12))</f>
        <v>0</v>
      </c>
      <c r="D11" s="223">
        <f t="shared" ref="D11:D42" si="1">IF(($E10&gt;0),$D10-1,0)</f>
        <v>0</v>
      </c>
      <c r="E11" s="216">
        <f t="shared" ref="E11:E74" si="2">$E10+(($E10*$F$7)/12)-$C11</f>
        <v>0</v>
      </c>
      <c r="F11" s="162"/>
      <c r="G11" s="214"/>
      <c r="H11" s="209"/>
      <c r="I11" s="6"/>
      <c r="J11" s="6"/>
      <c r="K11" s="6"/>
      <c r="L11" s="6"/>
      <c r="M11" s="6"/>
      <c r="N11" s="6"/>
    </row>
    <row r="12" spans="1:14" s="70" customFormat="1" ht="15" x14ac:dyDescent="0.25">
      <c r="B12" s="442"/>
      <c r="C12" s="220">
        <f t="shared" si="0"/>
        <v>0</v>
      </c>
      <c r="D12" s="223">
        <f t="shared" si="1"/>
        <v>0</v>
      </c>
      <c r="E12" s="216">
        <f t="shared" si="2"/>
        <v>0</v>
      </c>
      <c r="F12" s="162"/>
      <c r="G12" s="214"/>
      <c r="H12" s="209"/>
      <c r="I12" s="6"/>
      <c r="J12" s="6"/>
      <c r="K12" s="6"/>
      <c r="L12" s="6"/>
      <c r="M12" s="6"/>
      <c r="N12" s="6"/>
    </row>
    <row r="13" spans="1:14" s="70" customFormat="1" ht="15" x14ac:dyDescent="0.25">
      <c r="B13" s="442"/>
      <c r="C13" s="220">
        <f t="shared" si="0"/>
        <v>0</v>
      </c>
      <c r="D13" s="223">
        <f t="shared" si="1"/>
        <v>0</v>
      </c>
      <c r="E13" s="216">
        <f t="shared" si="2"/>
        <v>0</v>
      </c>
      <c r="F13" s="162"/>
      <c r="G13" s="214"/>
      <c r="H13" s="209"/>
      <c r="I13" s="6"/>
      <c r="J13" s="6"/>
      <c r="K13" s="6"/>
      <c r="L13" s="6"/>
      <c r="M13" s="6"/>
      <c r="N13" s="6"/>
    </row>
    <row r="14" spans="1:14" s="70" customFormat="1" ht="15" x14ac:dyDescent="0.25">
      <c r="B14" s="442"/>
      <c r="C14" s="220">
        <f t="shared" si="0"/>
        <v>0</v>
      </c>
      <c r="D14" s="223">
        <f t="shared" si="1"/>
        <v>0</v>
      </c>
      <c r="E14" s="216">
        <f t="shared" si="2"/>
        <v>0</v>
      </c>
      <c r="F14" s="162"/>
      <c r="G14" s="214"/>
      <c r="H14" s="209"/>
      <c r="I14" s="6"/>
      <c r="J14" s="6"/>
      <c r="K14" s="6"/>
      <c r="L14" s="6"/>
      <c r="M14" s="6"/>
      <c r="N14" s="6"/>
    </row>
    <row r="15" spans="1:14" s="70" customFormat="1" ht="15" x14ac:dyDescent="0.25">
      <c r="B15" s="442"/>
      <c r="C15" s="220">
        <f t="shared" si="0"/>
        <v>0</v>
      </c>
      <c r="D15" s="223">
        <f t="shared" si="1"/>
        <v>0</v>
      </c>
      <c r="E15" s="216">
        <f t="shared" si="2"/>
        <v>0</v>
      </c>
      <c r="F15" s="162"/>
      <c r="G15" s="214"/>
      <c r="H15" s="209"/>
      <c r="I15" s="6"/>
      <c r="J15" s="6"/>
      <c r="K15" s="6"/>
      <c r="L15" s="6"/>
      <c r="M15" s="6"/>
      <c r="N15" s="6"/>
    </row>
    <row r="16" spans="1:14" s="70" customFormat="1" ht="15" x14ac:dyDescent="0.25">
      <c r="B16" s="442"/>
      <c r="C16" s="220">
        <f t="shared" si="0"/>
        <v>0</v>
      </c>
      <c r="D16" s="223">
        <f t="shared" si="1"/>
        <v>0</v>
      </c>
      <c r="E16" s="216">
        <f t="shared" si="2"/>
        <v>0</v>
      </c>
      <c r="F16" s="162"/>
      <c r="G16" s="214"/>
      <c r="H16" s="209"/>
      <c r="I16" s="6"/>
      <c r="J16" s="6"/>
      <c r="K16" s="6"/>
      <c r="L16" s="6"/>
      <c r="M16" s="6"/>
      <c r="N16" s="6"/>
    </row>
    <row r="17" spans="2:14" s="70" customFormat="1" ht="15" x14ac:dyDescent="0.25">
      <c r="B17" s="442"/>
      <c r="C17" s="220">
        <f t="shared" si="0"/>
        <v>0</v>
      </c>
      <c r="D17" s="223">
        <f t="shared" si="1"/>
        <v>0</v>
      </c>
      <c r="E17" s="216">
        <f t="shared" si="2"/>
        <v>0</v>
      </c>
      <c r="F17" s="162"/>
      <c r="G17" s="214"/>
      <c r="H17" s="209"/>
      <c r="I17" s="6"/>
      <c r="J17" s="6"/>
      <c r="K17" s="6"/>
      <c r="L17" s="6"/>
      <c r="M17" s="6"/>
      <c r="N17" s="6"/>
    </row>
    <row r="18" spans="2:14" s="70" customFormat="1" ht="15" x14ac:dyDescent="0.25">
      <c r="B18" s="442"/>
      <c r="C18" s="220">
        <f t="shared" si="0"/>
        <v>0</v>
      </c>
      <c r="D18" s="223">
        <f t="shared" si="1"/>
        <v>0</v>
      </c>
      <c r="E18" s="216">
        <f t="shared" si="2"/>
        <v>0</v>
      </c>
      <c r="F18" s="162"/>
      <c r="G18" s="214"/>
      <c r="H18" s="209"/>
      <c r="I18" s="6"/>
      <c r="J18" s="6"/>
      <c r="K18" s="6"/>
      <c r="L18" s="6"/>
      <c r="M18" s="6"/>
      <c r="N18" s="6"/>
    </row>
    <row r="19" spans="2:14" s="70" customFormat="1" ht="15" x14ac:dyDescent="0.25">
      <c r="B19" s="442"/>
      <c r="C19" s="220">
        <f t="shared" si="0"/>
        <v>0</v>
      </c>
      <c r="D19" s="223">
        <f t="shared" si="1"/>
        <v>0</v>
      </c>
      <c r="E19" s="216">
        <f t="shared" si="2"/>
        <v>0</v>
      </c>
      <c r="F19" s="162"/>
      <c r="G19" s="214"/>
      <c r="H19" s="209"/>
      <c r="I19" s="6"/>
      <c r="J19" s="6"/>
      <c r="K19" s="6"/>
      <c r="L19" s="6"/>
      <c r="M19" s="6"/>
      <c r="N19" s="6"/>
    </row>
    <row r="20" spans="2:14" s="70" customFormat="1" ht="15" x14ac:dyDescent="0.25">
      <c r="B20" s="442"/>
      <c r="C20" s="220">
        <f t="shared" si="0"/>
        <v>0</v>
      </c>
      <c r="D20" s="223">
        <f t="shared" si="1"/>
        <v>0</v>
      </c>
      <c r="E20" s="216">
        <f t="shared" si="2"/>
        <v>0</v>
      </c>
      <c r="F20" s="162"/>
      <c r="G20" s="214"/>
      <c r="H20" s="209"/>
      <c r="I20" s="6"/>
      <c r="J20" s="6"/>
      <c r="K20" s="6"/>
      <c r="L20" s="6"/>
      <c r="M20" s="6"/>
      <c r="N20" s="6"/>
    </row>
    <row r="21" spans="2:14" s="70" customFormat="1" ht="15" x14ac:dyDescent="0.25">
      <c r="B21" s="442"/>
      <c r="C21" s="220">
        <f t="shared" si="0"/>
        <v>0</v>
      </c>
      <c r="D21" s="223">
        <f t="shared" si="1"/>
        <v>0</v>
      </c>
      <c r="E21" s="216">
        <f t="shared" si="2"/>
        <v>0</v>
      </c>
      <c r="F21" s="162"/>
      <c r="G21" s="214"/>
      <c r="H21" s="209"/>
      <c r="I21" s="6"/>
      <c r="J21" s="6"/>
      <c r="K21" s="6"/>
      <c r="L21" s="6"/>
      <c r="M21" s="6"/>
      <c r="N21" s="6"/>
    </row>
    <row r="22" spans="2:14" s="70" customFormat="1" ht="15" x14ac:dyDescent="0.25">
      <c r="B22" s="442"/>
      <c r="C22" s="220">
        <f t="shared" si="0"/>
        <v>0</v>
      </c>
      <c r="D22" s="223">
        <f t="shared" si="1"/>
        <v>0</v>
      </c>
      <c r="E22" s="216">
        <f t="shared" si="2"/>
        <v>0</v>
      </c>
      <c r="F22" s="162"/>
      <c r="G22" s="214"/>
      <c r="H22" s="209"/>
      <c r="I22" s="6"/>
      <c r="J22" s="6"/>
      <c r="K22" s="6"/>
      <c r="L22" s="6"/>
      <c r="M22" s="6"/>
      <c r="N22" s="6"/>
    </row>
    <row r="23" spans="2:14" s="70" customFormat="1" ht="15" x14ac:dyDescent="0.25">
      <c r="B23" s="442"/>
      <c r="C23" s="220">
        <f t="shared" si="0"/>
        <v>0</v>
      </c>
      <c r="D23" s="223">
        <f t="shared" si="1"/>
        <v>0</v>
      </c>
      <c r="E23" s="216">
        <f t="shared" si="2"/>
        <v>0</v>
      </c>
      <c r="F23" s="162"/>
      <c r="G23" s="214"/>
      <c r="H23" s="209"/>
      <c r="I23" s="6"/>
      <c r="J23" s="6"/>
      <c r="K23" s="6"/>
      <c r="L23" s="6"/>
      <c r="M23" s="6"/>
      <c r="N23" s="6"/>
    </row>
    <row r="24" spans="2:14" s="70" customFormat="1" ht="15" x14ac:dyDescent="0.25">
      <c r="B24" s="442"/>
      <c r="C24" s="220">
        <f t="shared" si="0"/>
        <v>0</v>
      </c>
      <c r="D24" s="223">
        <f t="shared" si="1"/>
        <v>0</v>
      </c>
      <c r="E24" s="216">
        <f t="shared" si="2"/>
        <v>0</v>
      </c>
      <c r="F24" s="162"/>
      <c r="G24" s="214"/>
      <c r="H24" s="209"/>
      <c r="I24" s="6"/>
      <c r="J24" s="6"/>
      <c r="K24" s="6"/>
      <c r="L24" s="6"/>
      <c r="M24" s="6"/>
      <c r="N24" s="6"/>
    </row>
    <row r="25" spans="2:14" s="70" customFormat="1" ht="15" x14ac:dyDescent="0.25">
      <c r="B25" s="442"/>
      <c r="C25" s="220">
        <f t="shared" si="0"/>
        <v>0</v>
      </c>
      <c r="D25" s="223">
        <f t="shared" si="1"/>
        <v>0</v>
      </c>
      <c r="E25" s="216">
        <f t="shared" si="2"/>
        <v>0</v>
      </c>
      <c r="F25" s="162"/>
      <c r="G25" s="214"/>
      <c r="H25" s="209"/>
      <c r="I25" s="6"/>
      <c r="J25" s="6"/>
      <c r="K25" s="6"/>
      <c r="L25" s="6"/>
      <c r="M25" s="6"/>
      <c r="N25" s="6"/>
    </row>
    <row r="26" spans="2:14" s="70" customFormat="1" ht="15" x14ac:dyDescent="0.25">
      <c r="B26" s="442"/>
      <c r="C26" s="220">
        <f t="shared" si="0"/>
        <v>0</v>
      </c>
      <c r="D26" s="223">
        <f t="shared" si="1"/>
        <v>0</v>
      </c>
      <c r="E26" s="216">
        <f t="shared" si="2"/>
        <v>0</v>
      </c>
      <c r="F26" s="162"/>
      <c r="G26" s="214"/>
      <c r="H26" s="209"/>
      <c r="I26" s="6"/>
      <c r="J26" s="6"/>
      <c r="K26" s="6"/>
      <c r="L26" s="6"/>
      <c r="M26" s="6"/>
      <c r="N26" s="6"/>
    </row>
    <row r="27" spans="2:14" s="70" customFormat="1" ht="15" x14ac:dyDescent="0.25">
      <c r="B27" s="442"/>
      <c r="C27" s="220">
        <f t="shared" si="0"/>
        <v>0</v>
      </c>
      <c r="D27" s="223">
        <f t="shared" si="1"/>
        <v>0</v>
      </c>
      <c r="E27" s="216">
        <f t="shared" si="2"/>
        <v>0</v>
      </c>
      <c r="F27" s="162"/>
      <c r="G27" s="214"/>
      <c r="H27" s="209"/>
      <c r="I27" s="6"/>
      <c r="J27" s="6"/>
      <c r="K27" s="6"/>
      <c r="L27" s="6"/>
      <c r="M27" s="6"/>
      <c r="N27" s="6"/>
    </row>
    <row r="28" spans="2:14" s="70" customFormat="1" ht="15" x14ac:dyDescent="0.25">
      <c r="B28" s="442"/>
      <c r="C28" s="220">
        <f t="shared" si="0"/>
        <v>0</v>
      </c>
      <c r="D28" s="223">
        <f t="shared" si="1"/>
        <v>0</v>
      </c>
      <c r="E28" s="216">
        <f t="shared" si="2"/>
        <v>0</v>
      </c>
      <c r="F28" s="162"/>
      <c r="G28" s="214"/>
      <c r="H28" s="209"/>
      <c r="I28" s="6"/>
      <c r="J28" s="6"/>
      <c r="K28" s="6"/>
      <c r="L28" s="6"/>
      <c r="M28" s="6"/>
      <c r="N28" s="6"/>
    </row>
    <row r="29" spans="2:14" s="70" customFormat="1" ht="15" x14ac:dyDescent="0.25">
      <c r="B29" s="442"/>
      <c r="C29" s="220">
        <f t="shared" si="0"/>
        <v>0</v>
      </c>
      <c r="D29" s="223">
        <f t="shared" si="1"/>
        <v>0</v>
      </c>
      <c r="E29" s="216">
        <f t="shared" si="2"/>
        <v>0</v>
      </c>
      <c r="F29" s="162"/>
      <c r="G29" s="214"/>
      <c r="H29" s="209"/>
      <c r="I29" s="6"/>
      <c r="J29" s="6"/>
      <c r="K29" s="6"/>
      <c r="L29" s="6"/>
      <c r="M29" s="6"/>
      <c r="N29" s="6"/>
    </row>
    <row r="30" spans="2:14" s="70" customFormat="1" ht="15" x14ac:dyDescent="0.25">
      <c r="B30" s="442"/>
      <c r="C30" s="220">
        <f t="shared" si="0"/>
        <v>0</v>
      </c>
      <c r="D30" s="223">
        <f t="shared" si="1"/>
        <v>0</v>
      </c>
      <c r="E30" s="216">
        <f t="shared" si="2"/>
        <v>0</v>
      </c>
      <c r="F30" s="162"/>
      <c r="G30" s="214"/>
      <c r="H30" s="209"/>
      <c r="I30" s="6"/>
      <c r="J30" s="6"/>
      <c r="K30" s="6"/>
      <c r="L30" s="6"/>
      <c r="M30" s="6"/>
      <c r="N30" s="6"/>
    </row>
    <row r="31" spans="2:14" s="70" customFormat="1" ht="15" x14ac:dyDescent="0.25">
      <c r="B31" s="442"/>
      <c r="C31" s="220">
        <f t="shared" si="0"/>
        <v>0</v>
      </c>
      <c r="D31" s="223">
        <f t="shared" si="1"/>
        <v>0</v>
      </c>
      <c r="E31" s="216">
        <f t="shared" si="2"/>
        <v>0</v>
      </c>
      <c r="F31" s="162"/>
      <c r="G31" s="214"/>
      <c r="H31" s="209"/>
      <c r="I31" s="6"/>
      <c r="J31" s="6"/>
      <c r="K31" s="6"/>
      <c r="L31" s="6"/>
      <c r="M31" s="6"/>
      <c r="N31" s="6"/>
    </row>
    <row r="32" spans="2:14" s="70" customFormat="1" ht="15" x14ac:dyDescent="0.25">
      <c r="B32" s="442"/>
      <c r="C32" s="220">
        <f t="shared" si="0"/>
        <v>0</v>
      </c>
      <c r="D32" s="223">
        <f t="shared" si="1"/>
        <v>0</v>
      </c>
      <c r="E32" s="216">
        <f t="shared" si="2"/>
        <v>0</v>
      </c>
      <c r="F32" s="162"/>
      <c r="G32" s="214"/>
      <c r="H32" s="209"/>
      <c r="I32" s="6"/>
      <c r="J32" s="6"/>
      <c r="K32" s="6"/>
      <c r="L32" s="6"/>
      <c r="M32" s="6"/>
      <c r="N32" s="6"/>
    </row>
    <row r="33" spans="2:14" s="70" customFormat="1" ht="15" x14ac:dyDescent="0.25">
      <c r="B33" s="442"/>
      <c r="C33" s="220">
        <f t="shared" si="0"/>
        <v>0</v>
      </c>
      <c r="D33" s="223">
        <f t="shared" si="1"/>
        <v>0</v>
      </c>
      <c r="E33" s="216">
        <f t="shared" si="2"/>
        <v>0</v>
      </c>
      <c r="F33" s="162"/>
      <c r="G33" s="214"/>
      <c r="H33" s="209"/>
      <c r="I33" s="6"/>
      <c r="J33" s="6"/>
      <c r="K33" s="6"/>
      <c r="L33" s="6"/>
      <c r="M33" s="6"/>
      <c r="N33" s="6"/>
    </row>
    <row r="34" spans="2:14" s="70" customFormat="1" ht="15" x14ac:dyDescent="0.25">
      <c r="B34" s="442"/>
      <c r="C34" s="220">
        <f t="shared" si="0"/>
        <v>0</v>
      </c>
      <c r="D34" s="223">
        <f t="shared" si="1"/>
        <v>0</v>
      </c>
      <c r="E34" s="216">
        <f t="shared" si="2"/>
        <v>0</v>
      </c>
      <c r="F34" s="162"/>
      <c r="G34" s="214"/>
      <c r="H34" s="209"/>
      <c r="I34" s="6"/>
      <c r="J34" s="6"/>
      <c r="K34" s="6"/>
      <c r="L34" s="6"/>
      <c r="M34" s="6"/>
      <c r="N34" s="6"/>
    </row>
    <row r="35" spans="2:14" s="70" customFormat="1" ht="15" x14ac:dyDescent="0.25">
      <c r="B35" s="442"/>
      <c r="C35" s="220">
        <f t="shared" si="0"/>
        <v>0</v>
      </c>
      <c r="D35" s="223">
        <f t="shared" si="1"/>
        <v>0</v>
      </c>
      <c r="E35" s="216">
        <f t="shared" si="2"/>
        <v>0</v>
      </c>
      <c r="F35" s="162"/>
      <c r="G35" s="214"/>
      <c r="H35" s="209"/>
      <c r="I35" s="6"/>
      <c r="J35" s="6"/>
      <c r="K35" s="6"/>
      <c r="L35" s="6"/>
      <c r="M35" s="6"/>
      <c r="N35" s="6"/>
    </row>
    <row r="36" spans="2:14" s="70" customFormat="1" ht="15" x14ac:dyDescent="0.25">
      <c r="B36" s="442"/>
      <c r="C36" s="220">
        <f t="shared" si="0"/>
        <v>0</v>
      </c>
      <c r="D36" s="223">
        <f t="shared" si="1"/>
        <v>0</v>
      </c>
      <c r="E36" s="216">
        <f t="shared" si="2"/>
        <v>0</v>
      </c>
      <c r="F36" s="162"/>
      <c r="G36" s="214"/>
      <c r="H36" s="209"/>
      <c r="I36" s="6"/>
      <c r="J36" s="6"/>
      <c r="K36" s="6"/>
      <c r="L36" s="6"/>
      <c r="M36" s="6"/>
      <c r="N36" s="6"/>
    </row>
    <row r="37" spans="2:14" s="70" customFormat="1" ht="15" x14ac:dyDescent="0.25">
      <c r="B37" s="442"/>
      <c r="C37" s="220">
        <f t="shared" si="0"/>
        <v>0</v>
      </c>
      <c r="D37" s="223">
        <f t="shared" si="1"/>
        <v>0</v>
      </c>
      <c r="E37" s="216">
        <f t="shared" si="2"/>
        <v>0</v>
      </c>
      <c r="F37" s="162"/>
      <c r="G37" s="214"/>
      <c r="H37" s="209"/>
      <c r="I37" s="6"/>
      <c r="J37" s="6"/>
      <c r="K37" s="6"/>
      <c r="L37" s="6"/>
      <c r="M37" s="6"/>
      <c r="N37" s="6"/>
    </row>
    <row r="38" spans="2:14" s="70" customFormat="1" ht="15" x14ac:dyDescent="0.25">
      <c r="B38" s="442"/>
      <c r="C38" s="220">
        <f t="shared" si="0"/>
        <v>0</v>
      </c>
      <c r="D38" s="223">
        <f t="shared" si="1"/>
        <v>0</v>
      </c>
      <c r="E38" s="216">
        <f t="shared" si="2"/>
        <v>0</v>
      </c>
      <c r="F38" s="162"/>
      <c r="G38" s="214"/>
      <c r="H38" s="209"/>
      <c r="I38" s="6"/>
      <c r="J38" s="6"/>
      <c r="K38" s="6"/>
      <c r="L38" s="6"/>
      <c r="M38" s="6"/>
      <c r="N38" s="6"/>
    </row>
    <row r="39" spans="2:14" s="70" customFormat="1" ht="15" x14ac:dyDescent="0.25">
      <c r="B39" s="442"/>
      <c r="C39" s="220">
        <f t="shared" si="0"/>
        <v>0</v>
      </c>
      <c r="D39" s="223">
        <f t="shared" si="1"/>
        <v>0</v>
      </c>
      <c r="E39" s="216">
        <f t="shared" si="2"/>
        <v>0</v>
      </c>
      <c r="F39" s="162"/>
      <c r="G39" s="214"/>
      <c r="H39" s="209"/>
      <c r="I39" s="6"/>
      <c r="J39" s="6"/>
      <c r="K39" s="6"/>
      <c r="L39" s="6"/>
      <c r="M39" s="6"/>
      <c r="N39" s="6"/>
    </row>
    <row r="40" spans="2:14" s="70" customFormat="1" ht="15" x14ac:dyDescent="0.25">
      <c r="B40" s="442"/>
      <c r="C40" s="220">
        <f t="shared" si="0"/>
        <v>0</v>
      </c>
      <c r="D40" s="223">
        <f t="shared" si="1"/>
        <v>0</v>
      </c>
      <c r="E40" s="216">
        <f t="shared" si="2"/>
        <v>0</v>
      </c>
      <c r="F40" s="162"/>
      <c r="G40" s="214"/>
      <c r="H40" s="209"/>
      <c r="I40" s="6"/>
      <c r="J40" s="6"/>
      <c r="K40" s="6"/>
      <c r="L40" s="6"/>
      <c r="M40" s="6"/>
      <c r="N40" s="6"/>
    </row>
    <row r="41" spans="2:14" s="70" customFormat="1" ht="15" x14ac:dyDescent="0.25">
      <c r="B41" s="442"/>
      <c r="C41" s="220">
        <f t="shared" si="0"/>
        <v>0</v>
      </c>
      <c r="D41" s="223">
        <f t="shared" si="1"/>
        <v>0</v>
      </c>
      <c r="E41" s="216">
        <f t="shared" si="2"/>
        <v>0</v>
      </c>
      <c r="F41" s="162"/>
      <c r="G41" s="214"/>
      <c r="H41" s="209"/>
      <c r="I41" s="6"/>
      <c r="J41" s="6"/>
      <c r="K41" s="6"/>
      <c r="L41" s="6"/>
      <c r="M41" s="6"/>
      <c r="N41" s="6"/>
    </row>
    <row r="42" spans="2:14" s="70" customFormat="1" ht="15" x14ac:dyDescent="0.25">
      <c r="B42" s="442"/>
      <c r="C42" s="220">
        <f t="shared" si="0"/>
        <v>0</v>
      </c>
      <c r="D42" s="223">
        <f t="shared" si="1"/>
        <v>0</v>
      </c>
      <c r="E42" s="216">
        <f t="shared" si="2"/>
        <v>0</v>
      </c>
      <c r="F42" s="162"/>
      <c r="G42" s="214"/>
      <c r="H42" s="209"/>
      <c r="I42" s="6"/>
      <c r="J42" s="6"/>
      <c r="K42" s="6"/>
      <c r="L42" s="6"/>
      <c r="M42" s="6"/>
      <c r="N42" s="6"/>
    </row>
    <row r="43" spans="2:14" s="70" customFormat="1" ht="15" x14ac:dyDescent="0.25">
      <c r="B43" s="442"/>
      <c r="C43" s="220">
        <f t="shared" si="0"/>
        <v>0</v>
      </c>
      <c r="D43" s="223">
        <f t="shared" ref="D43:D74" si="3">IF(($E42&gt;0),$D42-1,0)</f>
        <v>0</v>
      </c>
      <c r="E43" s="216">
        <f t="shared" si="2"/>
        <v>0</v>
      </c>
      <c r="F43" s="162"/>
      <c r="G43" s="214"/>
      <c r="H43" s="209"/>
      <c r="I43" s="6"/>
      <c r="J43" s="6"/>
      <c r="K43" s="6"/>
      <c r="L43" s="6"/>
      <c r="M43" s="6"/>
      <c r="N43" s="6"/>
    </row>
    <row r="44" spans="2:14" s="70" customFormat="1" ht="15" x14ac:dyDescent="0.25">
      <c r="B44" s="442"/>
      <c r="C44" s="220">
        <f t="shared" si="0"/>
        <v>0</v>
      </c>
      <c r="D44" s="223">
        <f t="shared" si="3"/>
        <v>0</v>
      </c>
      <c r="E44" s="216">
        <f t="shared" si="2"/>
        <v>0</v>
      </c>
      <c r="F44" s="162"/>
      <c r="G44" s="214"/>
      <c r="H44" s="209"/>
      <c r="I44" s="6"/>
      <c r="J44" s="6"/>
      <c r="K44" s="6"/>
      <c r="L44" s="6"/>
      <c r="M44" s="6"/>
      <c r="N44" s="6"/>
    </row>
    <row r="45" spans="2:14" s="70" customFormat="1" ht="15" x14ac:dyDescent="0.25">
      <c r="B45" s="442"/>
      <c r="C45" s="220">
        <f t="shared" si="0"/>
        <v>0</v>
      </c>
      <c r="D45" s="223">
        <f t="shared" si="3"/>
        <v>0</v>
      </c>
      <c r="E45" s="216">
        <f t="shared" si="2"/>
        <v>0</v>
      </c>
      <c r="F45" s="162"/>
      <c r="G45" s="214"/>
      <c r="H45" s="209"/>
      <c r="I45" s="6"/>
      <c r="J45" s="6"/>
      <c r="K45" s="6"/>
      <c r="L45" s="6"/>
      <c r="M45" s="6"/>
      <c r="N45" s="6"/>
    </row>
    <row r="46" spans="2:14" s="70" customFormat="1" ht="15" x14ac:dyDescent="0.25">
      <c r="B46" s="442"/>
      <c r="C46" s="220">
        <f t="shared" si="0"/>
        <v>0</v>
      </c>
      <c r="D46" s="223">
        <f t="shared" si="3"/>
        <v>0</v>
      </c>
      <c r="E46" s="216">
        <f t="shared" si="2"/>
        <v>0</v>
      </c>
      <c r="F46" s="162"/>
      <c r="G46" s="214"/>
      <c r="H46" s="209"/>
      <c r="I46" s="6"/>
      <c r="J46" s="6"/>
      <c r="K46" s="6"/>
      <c r="L46" s="6"/>
      <c r="M46" s="6"/>
      <c r="N46" s="6"/>
    </row>
    <row r="47" spans="2:14" s="70" customFormat="1" ht="15.45" customHeight="1" x14ac:dyDescent="0.25">
      <c r="B47" s="442"/>
      <c r="C47" s="220">
        <f t="shared" si="0"/>
        <v>0</v>
      </c>
      <c r="D47" s="223">
        <f t="shared" si="3"/>
        <v>0</v>
      </c>
      <c r="E47" s="216">
        <f t="shared" si="2"/>
        <v>0</v>
      </c>
      <c r="F47" s="162"/>
      <c r="G47" s="214"/>
      <c r="H47" s="209"/>
      <c r="I47" s="6"/>
      <c r="J47" s="6"/>
      <c r="K47" s="6"/>
      <c r="L47" s="6"/>
      <c r="M47" s="6"/>
      <c r="N47" s="6"/>
    </row>
    <row r="48" spans="2:14" s="70" customFormat="1" ht="15.45" customHeight="1" x14ac:dyDescent="0.25">
      <c r="B48" s="442"/>
      <c r="C48" s="220">
        <f t="shared" si="0"/>
        <v>0</v>
      </c>
      <c r="D48" s="223">
        <f t="shared" si="3"/>
        <v>0</v>
      </c>
      <c r="E48" s="216">
        <f t="shared" si="2"/>
        <v>0</v>
      </c>
      <c r="F48" s="162"/>
      <c r="G48" s="214"/>
      <c r="H48" s="209"/>
      <c r="I48" s="6"/>
      <c r="J48" s="6"/>
      <c r="K48" s="6"/>
      <c r="L48" s="6"/>
      <c r="M48" s="6"/>
      <c r="N48" s="6"/>
    </row>
    <row r="49" spans="2:14" s="70" customFormat="1" ht="15.45" customHeight="1" x14ac:dyDescent="0.25">
      <c r="B49" s="442"/>
      <c r="C49" s="220">
        <f t="shared" si="0"/>
        <v>0</v>
      </c>
      <c r="D49" s="223">
        <f t="shared" si="3"/>
        <v>0</v>
      </c>
      <c r="E49" s="216">
        <f t="shared" si="2"/>
        <v>0</v>
      </c>
      <c r="F49" s="162"/>
      <c r="G49" s="214"/>
      <c r="H49" s="209"/>
      <c r="I49" s="6"/>
      <c r="J49" s="6"/>
      <c r="K49" s="6"/>
      <c r="L49" s="6"/>
      <c r="M49" s="6"/>
      <c r="N49" s="6"/>
    </row>
    <row r="50" spans="2:14" s="70" customFormat="1" ht="15.45" customHeight="1" x14ac:dyDescent="0.25">
      <c r="B50" s="442"/>
      <c r="C50" s="220">
        <f t="shared" si="0"/>
        <v>0</v>
      </c>
      <c r="D50" s="223">
        <f t="shared" si="3"/>
        <v>0</v>
      </c>
      <c r="E50" s="216">
        <f t="shared" si="2"/>
        <v>0</v>
      </c>
      <c r="F50" s="162"/>
      <c r="G50" s="214"/>
      <c r="H50" s="209"/>
      <c r="I50" s="6"/>
      <c r="J50" s="6"/>
      <c r="K50" s="6"/>
      <c r="L50" s="6"/>
      <c r="M50" s="6"/>
      <c r="N50" s="6"/>
    </row>
    <row r="51" spans="2:14" s="70" customFormat="1" ht="15.45" customHeight="1" x14ac:dyDescent="0.25">
      <c r="B51" s="442"/>
      <c r="C51" s="220">
        <f t="shared" si="0"/>
        <v>0</v>
      </c>
      <c r="D51" s="223">
        <f t="shared" si="3"/>
        <v>0</v>
      </c>
      <c r="E51" s="216">
        <f t="shared" si="2"/>
        <v>0</v>
      </c>
      <c r="F51" s="162"/>
      <c r="G51" s="214"/>
      <c r="H51" s="209"/>
      <c r="I51" s="6"/>
      <c r="J51" s="6"/>
      <c r="K51" s="6"/>
      <c r="L51" s="6"/>
      <c r="M51" s="6"/>
      <c r="N51" s="6"/>
    </row>
    <row r="52" spans="2:14" s="70" customFormat="1" ht="15.45" customHeight="1" x14ac:dyDescent="0.25">
      <c r="B52" s="442"/>
      <c r="C52" s="220">
        <f t="shared" si="0"/>
        <v>0</v>
      </c>
      <c r="D52" s="223">
        <f t="shared" si="3"/>
        <v>0</v>
      </c>
      <c r="E52" s="216">
        <f t="shared" si="2"/>
        <v>0</v>
      </c>
      <c r="F52" s="162"/>
      <c r="G52" s="214"/>
      <c r="H52" s="209"/>
      <c r="I52" s="6"/>
      <c r="J52" s="6"/>
      <c r="K52" s="6"/>
      <c r="L52" s="6"/>
      <c r="M52" s="6"/>
      <c r="N52" s="6"/>
    </row>
    <row r="53" spans="2:14" s="70" customFormat="1" ht="15.45" customHeight="1" x14ac:dyDescent="0.25">
      <c r="B53" s="442"/>
      <c r="C53" s="220">
        <f t="shared" si="0"/>
        <v>0</v>
      </c>
      <c r="D53" s="223">
        <f t="shared" si="3"/>
        <v>0</v>
      </c>
      <c r="E53" s="216">
        <f t="shared" si="2"/>
        <v>0</v>
      </c>
      <c r="F53" s="162"/>
      <c r="G53" s="214"/>
      <c r="H53" s="209"/>
      <c r="I53" s="6"/>
      <c r="J53" s="6"/>
      <c r="K53" s="6"/>
      <c r="L53" s="6"/>
      <c r="M53" s="6"/>
      <c r="N53" s="6"/>
    </row>
    <row r="54" spans="2:14" s="70" customFormat="1" ht="15.45" customHeight="1" x14ac:dyDescent="0.25">
      <c r="B54" s="442"/>
      <c r="C54" s="220">
        <f t="shared" si="0"/>
        <v>0</v>
      </c>
      <c r="D54" s="223">
        <f t="shared" si="3"/>
        <v>0</v>
      </c>
      <c r="E54" s="216">
        <f t="shared" si="2"/>
        <v>0</v>
      </c>
      <c r="F54" s="162"/>
      <c r="G54" s="214"/>
      <c r="H54" s="209"/>
      <c r="I54" s="6"/>
      <c r="J54" s="6"/>
      <c r="K54" s="6"/>
      <c r="L54" s="6"/>
      <c r="M54" s="6"/>
      <c r="N54" s="6"/>
    </row>
    <row r="55" spans="2:14" s="70" customFormat="1" ht="15" x14ac:dyDescent="0.25">
      <c r="B55" s="442"/>
      <c r="C55" s="220">
        <f t="shared" si="0"/>
        <v>0</v>
      </c>
      <c r="D55" s="223">
        <f t="shared" si="3"/>
        <v>0</v>
      </c>
      <c r="E55" s="216">
        <f t="shared" si="2"/>
        <v>0</v>
      </c>
      <c r="F55" s="162"/>
      <c r="G55" s="214"/>
      <c r="H55" s="209"/>
      <c r="I55" s="6"/>
      <c r="J55" s="6"/>
      <c r="K55" s="6"/>
      <c r="L55" s="6"/>
      <c r="M55" s="6"/>
      <c r="N55" s="6"/>
    </row>
    <row r="56" spans="2:14" s="70" customFormat="1" ht="15" x14ac:dyDescent="0.25">
      <c r="B56" s="442"/>
      <c r="C56" s="220">
        <f t="shared" si="0"/>
        <v>0</v>
      </c>
      <c r="D56" s="223">
        <f t="shared" si="3"/>
        <v>0</v>
      </c>
      <c r="E56" s="216">
        <f t="shared" si="2"/>
        <v>0</v>
      </c>
      <c r="F56" s="162"/>
      <c r="G56" s="214"/>
      <c r="H56" s="209"/>
      <c r="I56" s="6"/>
      <c r="J56" s="6"/>
      <c r="K56" s="6"/>
      <c r="L56" s="6"/>
      <c r="M56" s="6"/>
      <c r="N56" s="6"/>
    </row>
    <row r="57" spans="2:14" s="70" customFormat="1" ht="15" x14ac:dyDescent="0.25">
      <c r="B57" s="442"/>
      <c r="C57" s="220">
        <f t="shared" si="0"/>
        <v>0</v>
      </c>
      <c r="D57" s="223">
        <f t="shared" si="3"/>
        <v>0</v>
      </c>
      <c r="E57" s="216">
        <f t="shared" si="2"/>
        <v>0</v>
      </c>
      <c r="F57" s="162"/>
      <c r="G57" s="214"/>
      <c r="H57" s="209"/>
      <c r="I57" s="6"/>
      <c r="J57" s="6"/>
      <c r="K57" s="6"/>
      <c r="L57" s="6"/>
      <c r="M57" s="6"/>
      <c r="N57" s="6"/>
    </row>
    <row r="58" spans="2:14" s="70" customFormat="1" ht="15" x14ac:dyDescent="0.25">
      <c r="B58" s="442"/>
      <c r="C58" s="220">
        <f t="shared" si="0"/>
        <v>0</v>
      </c>
      <c r="D58" s="223">
        <f t="shared" si="3"/>
        <v>0</v>
      </c>
      <c r="E58" s="216">
        <f t="shared" si="2"/>
        <v>0</v>
      </c>
      <c r="F58" s="162"/>
      <c r="G58" s="214"/>
      <c r="H58" s="209"/>
      <c r="I58" s="6"/>
      <c r="J58" s="6"/>
      <c r="K58" s="6"/>
      <c r="L58" s="6"/>
      <c r="M58" s="6"/>
      <c r="N58" s="6"/>
    </row>
    <row r="59" spans="2:14" s="70" customFormat="1" ht="15" x14ac:dyDescent="0.25">
      <c r="B59" s="442"/>
      <c r="C59" s="220">
        <f t="shared" si="0"/>
        <v>0</v>
      </c>
      <c r="D59" s="223">
        <f t="shared" si="3"/>
        <v>0</v>
      </c>
      <c r="E59" s="216">
        <f t="shared" si="2"/>
        <v>0</v>
      </c>
      <c r="F59" s="162"/>
      <c r="G59" s="214"/>
      <c r="H59" s="209"/>
      <c r="I59" s="6"/>
      <c r="J59" s="6"/>
      <c r="K59" s="6"/>
      <c r="L59" s="6"/>
      <c r="M59" s="6"/>
      <c r="N59" s="6"/>
    </row>
    <row r="60" spans="2:14" s="70" customFormat="1" ht="15" x14ac:dyDescent="0.25">
      <c r="B60" s="442"/>
      <c r="C60" s="220">
        <f t="shared" si="0"/>
        <v>0</v>
      </c>
      <c r="D60" s="223">
        <f t="shared" si="3"/>
        <v>0</v>
      </c>
      <c r="E60" s="216">
        <f t="shared" si="2"/>
        <v>0</v>
      </c>
      <c r="F60" s="162"/>
      <c r="G60" s="214"/>
      <c r="H60" s="209"/>
      <c r="I60" s="6"/>
      <c r="J60" s="6"/>
      <c r="K60" s="6"/>
      <c r="L60" s="6"/>
      <c r="M60" s="6"/>
      <c r="N60" s="6"/>
    </row>
    <row r="61" spans="2:14" s="70" customFormat="1" ht="15" x14ac:dyDescent="0.25">
      <c r="B61" s="442"/>
      <c r="C61" s="220">
        <f t="shared" si="0"/>
        <v>0</v>
      </c>
      <c r="D61" s="223">
        <f t="shared" si="3"/>
        <v>0</v>
      </c>
      <c r="E61" s="216">
        <f t="shared" si="2"/>
        <v>0</v>
      </c>
      <c r="F61" s="162"/>
      <c r="G61" s="214"/>
      <c r="H61" s="209"/>
      <c r="I61" s="6"/>
      <c r="J61" s="6"/>
      <c r="K61" s="6"/>
      <c r="L61" s="6"/>
      <c r="M61" s="6"/>
      <c r="N61" s="6"/>
    </row>
    <row r="62" spans="2:14" s="70" customFormat="1" ht="15" x14ac:dyDescent="0.25">
      <c r="B62" s="442"/>
      <c r="C62" s="220">
        <f t="shared" si="0"/>
        <v>0</v>
      </c>
      <c r="D62" s="223">
        <f t="shared" si="3"/>
        <v>0</v>
      </c>
      <c r="E62" s="216">
        <f t="shared" si="2"/>
        <v>0</v>
      </c>
      <c r="F62" s="162"/>
      <c r="G62" s="214"/>
      <c r="H62" s="209"/>
      <c r="I62" s="6"/>
      <c r="J62" s="6"/>
      <c r="K62" s="6"/>
      <c r="L62" s="6"/>
      <c r="M62" s="6"/>
      <c r="N62" s="6"/>
    </row>
    <row r="63" spans="2:14" s="70" customFormat="1" ht="15" x14ac:dyDescent="0.25">
      <c r="B63" s="442"/>
      <c r="C63" s="220">
        <f t="shared" si="0"/>
        <v>0</v>
      </c>
      <c r="D63" s="223">
        <f t="shared" si="3"/>
        <v>0</v>
      </c>
      <c r="E63" s="216">
        <f t="shared" si="2"/>
        <v>0</v>
      </c>
      <c r="F63" s="162"/>
      <c r="G63" s="214"/>
      <c r="H63" s="209"/>
      <c r="I63" s="6"/>
      <c r="J63" s="6"/>
      <c r="K63" s="6"/>
      <c r="L63" s="6"/>
      <c r="M63" s="6"/>
      <c r="N63" s="6"/>
    </row>
    <row r="64" spans="2:14" s="70" customFormat="1" ht="15" x14ac:dyDescent="0.25">
      <c r="B64" s="442"/>
      <c r="C64" s="220">
        <f t="shared" si="0"/>
        <v>0</v>
      </c>
      <c r="D64" s="223">
        <f t="shared" si="3"/>
        <v>0</v>
      </c>
      <c r="E64" s="216">
        <f t="shared" si="2"/>
        <v>0</v>
      </c>
      <c r="F64" s="162"/>
      <c r="G64" s="214"/>
      <c r="H64" s="209"/>
      <c r="I64" s="6"/>
      <c r="J64" s="6"/>
      <c r="K64" s="6"/>
      <c r="L64" s="6"/>
      <c r="M64" s="6"/>
      <c r="N64" s="6"/>
    </row>
    <row r="65" spans="2:14" s="70" customFormat="1" ht="15" x14ac:dyDescent="0.25">
      <c r="B65" s="442"/>
      <c r="C65" s="220">
        <f t="shared" si="0"/>
        <v>0</v>
      </c>
      <c r="D65" s="223">
        <f t="shared" si="3"/>
        <v>0</v>
      </c>
      <c r="E65" s="216">
        <f t="shared" si="2"/>
        <v>0</v>
      </c>
      <c r="F65" s="162"/>
      <c r="G65" s="214"/>
      <c r="H65" s="209"/>
      <c r="I65" s="6"/>
      <c r="J65" s="6"/>
      <c r="K65" s="6"/>
      <c r="L65" s="6"/>
      <c r="M65" s="6"/>
      <c r="N65" s="6"/>
    </row>
    <row r="66" spans="2:14" s="70" customFormat="1" ht="15" x14ac:dyDescent="0.25">
      <c r="B66" s="442"/>
      <c r="C66" s="220">
        <f t="shared" si="0"/>
        <v>0</v>
      </c>
      <c r="D66" s="223">
        <f t="shared" si="3"/>
        <v>0</v>
      </c>
      <c r="E66" s="216">
        <f t="shared" si="2"/>
        <v>0</v>
      </c>
      <c r="F66" s="162"/>
      <c r="G66" s="214"/>
      <c r="H66" s="209"/>
      <c r="I66" s="6"/>
      <c r="J66" s="6"/>
      <c r="K66" s="6"/>
      <c r="L66" s="6"/>
      <c r="M66" s="6"/>
      <c r="N66" s="6"/>
    </row>
    <row r="67" spans="2:14" s="70" customFormat="1" ht="15" x14ac:dyDescent="0.25">
      <c r="B67" s="442"/>
      <c r="C67" s="220">
        <f t="shared" si="0"/>
        <v>0</v>
      </c>
      <c r="D67" s="223">
        <f t="shared" si="3"/>
        <v>0</v>
      </c>
      <c r="E67" s="216">
        <f t="shared" si="2"/>
        <v>0</v>
      </c>
      <c r="F67" s="162"/>
      <c r="G67" s="214"/>
      <c r="H67" s="209"/>
      <c r="I67" s="6"/>
      <c r="J67" s="6"/>
      <c r="K67" s="6"/>
      <c r="L67" s="6"/>
      <c r="M67" s="6"/>
      <c r="N67" s="6"/>
    </row>
    <row r="68" spans="2:14" s="70" customFormat="1" ht="15" x14ac:dyDescent="0.25">
      <c r="B68" s="442"/>
      <c r="C68" s="220">
        <f t="shared" si="0"/>
        <v>0</v>
      </c>
      <c r="D68" s="223">
        <f t="shared" si="3"/>
        <v>0</v>
      </c>
      <c r="E68" s="216">
        <f t="shared" si="2"/>
        <v>0</v>
      </c>
      <c r="F68" s="162"/>
      <c r="G68" s="214"/>
      <c r="H68" s="209"/>
      <c r="I68" s="6"/>
      <c r="J68" s="6"/>
      <c r="K68" s="6"/>
      <c r="L68" s="6"/>
      <c r="M68" s="6"/>
      <c r="N68" s="6"/>
    </row>
    <row r="69" spans="2:14" s="70" customFormat="1" ht="15" x14ac:dyDescent="0.25">
      <c r="B69" s="442"/>
      <c r="C69" s="220">
        <f t="shared" si="0"/>
        <v>0</v>
      </c>
      <c r="D69" s="223">
        <f t="shared" si="3"/>
        <v>0</v>
      </c>
      <c r="E69" s="216">
        <f t="shared" si="2"/>
        <v>0</v>
      </c>
      <c r="F69" s="162"/>
      <c r="G69" s="214"/>
      <c r="H69" s="209"/>
      <c r="I69" s="6"/>
      <c r="J69" s="6"/>
      <c r="K69" s="6"/>
      <c r="L69" s="6"/>
      <c r="M69" s="6"/>
      <c r="N69" s="6"/>
    </row>
    <row r="70" spans="2:14" s="70" customFormat="1" ht="15" x14ac:dyDescent="0.25">
      <c r="B70" s="442"/>
      <c r="C70" s="220">
        <f t="shared" si="0"/>
        <v>0</v>
      </c>
      <c r="D70" s="223">
        <f t="shared" si="3"/>
        <v>0</v>
      </c>
      <c r="E70" s="216">
        <f t="shared" si="2"/>
        <v>0</v>
      </c>
      <c r="F70" s="162"/>
      <c r="G70" s="214"/>
      <c r="H70" s="209"/>
      <c r="I70" s="6"/>
      <c r="J70" s="6"/>
      <c r="K70" s="6"/>
      <c r="L70" s="6"/>
      <c r="M70" s="6"/>
      <c r="N70" s="6"/>
    </row>
    <row r="71" spans="2:14" s="70" customFormat="1" ht="15" x14ac:dyDescent="0.25">
      <c r="B71" s="442"/>
      <c r="C71" s="220">
        <f t="shared" si="0"/>
        <v>0</v>
      </c>
      <c r="D71" s="223">
        <f t="shared" si="3"/>
        <v>0</v>
      </c>
      <c r="E71" s="216">
        <f t="shared" si="2"/>
        <v>0</v>
      </c>
      <c r="F71" s="162"/>
      <c r="G71" s="214"/>
      <c r="H71" s="209"/>
      <c r="I71" s="6"/>
      <c r="J71" s="6"/>
      <c r="K71" s="6"/>
      <c r="L71" s="6"/>
      <c r="M71" s="6"/>
      <c r="N71" s="6"/>
    </row>
    <row r="72" spans="2:14" s="70" customFormat="1" ht="15" x14ac:dyDescent="0.25">
      <c r="B72" s="442"/>
      <c r="C72" s="220">
        <f t="shared" si="0"/>
        <v>0</v>
      </c>
      <c r="D72" s="223">
        <f t="shared" si="3"/>
        <v>0</v>
      </c>
      <c r="E72" s="216">
        <f t="shared" si="2"/>
        <v>0</v>
      </c>
      <c r="F72" s="162"/>
      <c r="G72" s="214"/>
      <c r="H72" s="209"/>
      <c r="I72" s="6"/>
      <c r="J72" s="6"/>
      <c r="K72" s="6"/>
      <c r="L72" s="6"/>
      <c r="M72" s="6"/>
      <c r="N72" s="6"/>
    </row>
    <row r="73" spans="2:14" s="70" customFormat="1" ht="15" x14ac:dyDescent="0.25">
      <c r="B73" s="442"/>
      <c r="C73" s="220">
        <f t="shared" si="0"/>
        <v>0</v>
      </c>
      <c r="D73" s="223">
        <f t="shared" si="3"/>
        <v>0</v>
      </c>
      <c r="E73" s="216">
        <f t="shared" si="2"/>
        <v>0</v>
      </c>
      <c r="F73" s="162"/>
      <c r="G73" s="214"/>
      <c r="H73" s="209"/>
      <c r="I73" s="6"/>
      <c r="J73" s="6"/>
      <c r="K73" s="6"/>
      <c r="L73" s="6"/>
      <c r="M73" s="6"/>
      <c r="N73" s="6"/>
    </row>
    <row r="74" spans="2:14" s="70" customFormat="1" ht="15" x14ac:dyDescent="0.25">
      <c r="B74" s="442"/>
      <c r="C74" s="220">
        <f t="shared" si="0"/>
        <v>0</v>
      </c>
      <c r="D74" s="223">
        <f t="shared" si="3"/>
        <v>0</v>
      </c>
      <c r="E74" s="216">
        <f t="shared" si="2"/>
        <v>0</v>
      </c>
      <c r="F74" s="162"/>
      <c r="G74" s="214"/>
      <c r="H74" s="209"/>
      <c r="I74" s="6"/>
      <c r="J74" s="6"/>
      <c r="K74" s="6"/>
      <c r="L74" s="6"/>
      <c r="M74" s="6"/>
      <c r="N74" s="6"/>
    </row>
    <row r="75" spans="2:14" s="70" customFormat="1" ht="15" x14ac:dyDescent="0.25">
      <c r="B75" s="442"/>
      <c r="C75" s="220">
        <f t="shared" ref="C75:C138" si="4">IF(($E74&gt;$F$8),$F$8,($E74+($E74*$F$7)/12))</f>
        <v>0</v>
      </c>
      <c r="D75" s="223">
        <f t="shared" ref="D75:D138" si="5">IF(($E74&gt;0),$D74-1,0)</f>
        <v>0</v>
      </c>
      <c r="E75" s="216">
        <f t="shared" ref="E75:E138" si="6">$E74+(($E74*$F$7)/12)-$C75</f>
        <v>0</v>
      </c>
      <c r="F75" s="162"/>
      <c r="G75" s="214"/>
      <c r="H75" s="209"/>
      <c r="I75" s="6"/>
      <c r="J75" s="6"/>
      <c r="K75" s="6"/>
      <c r="L75" s="6"/>
      <c r="M75" s="6"/>
      <c r="N75" s="6"/>
    </row>
    <row r="76" spans="2:14" s="70" customFormat="1" ht="15" x14ac:dyDescent="0.25">
      <c r="B76" s="442"/>
      <c r="C76" s="220">
        <f t="shared" si="4"/>
        <v>0</v>
      </c>
      <c r="D76" s="223">
        <f t="shared" si="5"/>
        <v>0</v>
      </c>
      <c r="E76" s="216">
        <f t="shared" si="6"/>
        <v>0</v>
      </c>
      <c r="F76" s="162"/>
      <c r="G76" s="214"/>
      <c r="H76" s="209"/>
      <c r="I76" s="6"/>
      <c r="J76" s="6"/>
      <c r="K76" s="6"/>
      <c r="L76" s="6"/>
      <c r="M76" s="6"/>
      <c r="N76" s="6"/>
    </row>
    <row r="77" spans="2:14" s="70" customFormat="1" ht="15" x14ac:dyDescent="0.25">
      <c r="B77" s="442"/>
      <c r="C77" s="220">
        <f t="shared" si="4"/>
        <v>0</v>
      </c>
      <c r="D77" s="223">
        <f t="shared" si="5"/>
        <v>0</v>
      </c>
      <c r="E77" s="216">
        <f t="shared" si="6"/>
        <v>0</v>
      </c>
      <c r="F77" s="162"/>
      <c r="G77" s="214"/>
      <c r="H77" s="209"/>
      <c r="I77" s="6"/>
      <c r="J77" s="6"/>
      <c r="K77" s="6"/>
      <c r="L77" s="6"/>
      <c r="M77" s="6"/>
      <c r="N77" s="6"/>
    </row>
    <row r="78" spans="2:14" s="70" customFormat="1" ht="15" x14ac:dyDescent="0.25">
      <c r="B78" s="442"/>
      <c r="C78" s="220">
        <f t="shared" si="4"/>
        <v>0</v>
      </c>
      <c r="D78" s="223">
        <f t="shared" si="5"/>
        <v>0</v>
      </c>
      <c r="E78" s="216">
        <f t="shared" si="6"/>
        <v>0</v>
      </c>
      <c r="F78" s="162"/>
      <c r="G78" s="214"/>
      <c r="H78" s="209"/>
      <c r="I78" s="6"/>
      <c r="J78" s="6"/>
      <c r="K78" s="6"/>
      <c r="L78" s="6"/>
      <c r="M78" s="6"/>
      <c r="N78" s="6"/>
    </row>
    <row r="79" spans="2:14" s="70" customFormat="1" ht="15" x14ac:dyDescent="0.25">
      <c r="B79" s="442"/>
      <c r="C79" s="220">
        <f t="shared" si="4"/>
        <v>0</v>
      </c>
      <c r="D79" s="223">
        <f t="shared" si="5"/>
        <v>0</v>
      </c>
      <c r="E79" s="216">
        <f t="shared" si="6"/>
        <v>0</v>
      </c>
      <c r="F79" s="162"/>
      <c r="G79" s="214"/>
      <c r="H79" s="209"/>
      <c r="I79" s="6"/>
      <c r="J79" s="6"/>
      <c r="K79" s="6"/>
      <c r="L79" s="6"/>
      <c r="M79" s="6"/>
      <c r="N79" s="6"/>
    </row>
    <row r="80" spans="2:14" s="70" customFormat="1" ht="15" x14ac:dyDescent="0.25">
      <c r="B80" s="442"/>
      <c r="C80" s="220">
        <f t="shared" si="4"/>
        <v>0</v>
      </c>
      <c r="D80" s="223">
        <f t="shared" si="5"/>
        <v>0</v>
      </c>
      <c r="E80" s="216">
        <f t="shared" si="6"/>
        <v>0</v>
      </c>
      <c r="F80" s="162"/>
      <c r="G80" s="214"/>
      <c r="H80" s="209"/>
      <c r="I80" s="6"/>
      <c r="J80" s="6"/>
      <c r="K80" s="6"/>
      <c r="L80" s="6"/>
      <c r="M80" s="6"/>
      <c r="N80" s="6"/>
    </row>
    <row r="81" spans="2:14" s="70" customFormat="1" ht="15" x14ac:dyDescent="0.25">
      <c r="B81" s="442"/>
      <c r="C81" s="220">
        <f t="shared" si="4"/>
        <v>0</v>
      </c>
      <c r="D81" s="223">
        <f t="shared" si="5"/>
        <v>0</v>
      </c>
      <c r="E81" s="216">
        <f t="shared" si="6"/>
        <v>0</v>
      </c>
      <c r="F81" s="162"/>
      <c r="G81" s="214"/>
      <c r="H81" s="209"/>
      <c r="I81" s="6"/>
      <c r="J81" s="6"/>
      <c r="K81" s="6"/>
      <c r="L81" s="6"/>
      <c r="M81" s="6"/>
      <c r="N81" s="6"/>
    </row>
    <row r="82" spans="2:14" s="70" customFormat="1" ht="15" x14ac:dyDescent="0.25">
      <c r="B82" s="442"/>
      <c r="C82" s="220">
        <f t="shared" si="4"/>
        <v>0</v>
      </c>
      <c r="D82" s="223">
        <f t="shared" si="5"/>
        <v>0</v>
      </c>
      <c r="E82" s="216">
        <f t="shared" si="6"/>
        <v>0</v>
      </c>
      <c r="F82" s="162"/>
      <c r="G82" s="214"/>
      <c r="H82" s="209"/>
      <c r="I82" s="6"/>
      <c r="J82" s="6"/>
      <c r="K82" s="6"/>
      <c r="L82" s="6"/>
      <c r="M82" s="6"/>
      <c r="N82" s="6"/>
    </row>
    <row r="83" spans="2:14" ht="15" x14ac:dyDescent="0.25">
      <c r="B83" s="442"/>
      <c r="C83" s="220">
        <f t="shared" si="4"/>
        <v>0</v>
      </c>
      <c r="D83" s="223">
        <f t="shared" si="5"/>
        <v>0</v>
      </c>
      <c r="E83" s="216">
        <f t="shared" si="6"/>
        <v>0</v>
      </c>
      <c r="F83" s="162"/>
      <c r="G83" s="214"/>
      <c r="H83" s="143"/>
    </row>
    <row r="84" spans="2:14" ht="15" x14ac:dyDescent="0.25">
      <c r="B84" s="442"/>
      <c r="C84" s="220">
        <f t="shared" si="4"/>
        <v>0</v>
      </c>
      <c r="D84" s="223">
        <f t="shared" si="5"/>
        <v>0</v>
      </c>
      <c r="E84" s="216">
        <f t="shared" si="6"/>
        <v>0</v>
      </c>
      <c r="F84" s="162"/>
      <c r="G84" s="214"/>
      <c r="H84" s="143"/>
    </row>
    <row r="85" spans="2:14" ht="15" x14ac:dyDescent="0.25">
      <c r="B85" s="442"/>
      <c r="C85" s="220">
        <f t="shared" si="4"/>
        <v>0</v>
      </c>
      <c r="D85" s="223">
        <f t="shared" si="5"/>
        <v>0</v>
      </c>
      <c r="E85" s="216">
        <f t="shared" si="6"/>
        <v>0</v>
      </c>
      <c r="F85" s="162"/>
      <c r="G85" s="214"/>
      <c r="H85" s="143"/>
    </row>
    <row r="86" spans="2:14" ht="15" x14ac:dyDescent="0.25">
      <c r="B86" s="442"/>
      <c r="C86" s="220">
        <f t="shared" si="4"/>
        <v>0</v>
      </c>
      <c r="D86" s="223">
        <f t="shared" si="5"/>
        <v>0</v>
      </c>
      <c r="E86" s="216">
        <f t="shared" si="6"/>
        <v>0</v>
      </c>
      <c r="F86" s="162"/>
      <c r="G86" s="214"/>
      <c r="H86" s="143"/>
    </row>
    <row r="87" spans="2:14" ht="15" x14ac:dyDescent="0.25">
      <c r="B87" s="442"/>
      <c r="C87" s="220">
        <f t="shared" si="4"/>
        <v>0</v>
      </c>
      <c r="D87" s="223">
        <f t="shared" si="5"/>
        <v>0</v>
      </c>
      <c r="E87" s="216">
        <f t="shared" si="6"/>
        <v>0</v>
      </c>
      <c r="F87" s="162"/>
      <c r="G87" s="214"/>
      <c r="H87" s="143"/>
    </row>
    <row r="88" spans="2:14" ht="15" x14ac:dyDescent="0.25">
      <c r="B88" s="442"/>
      <c r="C88" s="220">
        <f t="shared" si="4"/>
        <v>0</v>
      </c>
      <c r="D88" s="223">
        <f t="shared" si="5"/>
        <v>0</v>
      </c>
      <c r="E88" s="216">
        <f t="shared" si="6"/>
        <v>0</v>
      </c>
      <c r="F88" s="162"/>
      <c r="G88" s="214"/>
      <c r="H88" s="143"/>
    </row>
    <row r="89" spans="2:14" ht="15" x14ac:dyDescent="0.25">
      <c r="B89" s="442"/>
      <c r="C89" s="220">
        <f t="shared" si="4"/>
        <v>0</v>
      </c>
      <c r="D89" s="223">
        <f t="shared" si="5"/>
        <v>0</v>
      </c>
      <c r="E89" s="216">
        <f t="shared" si="6"/>
        <v>0</v>
      </c>
      <c r="F89" s="162"/>
      <c r="G89" s="214"/>
      <c r="H89" s="143"/>
    </row>
    <row r="90" spans="2:14" ht="15" x14ac:dyDescent="0.25">
      <c r="B90" s="442"/>
      <c r="C90" s="220">
        <f t="shared" si="4"/>
        <v>0</v>
      </c>
      <c r="D90" s="223">
        <f t="shared" si="5"/>
        <v>0</v>
      </c>
      <c r="E90" s="216">
        <f t="shared" si="6"/>
        <v>0</v>
      </c>
      <c r="F90" s="162"/>
      <c r="G90" s="214"/>
      <c r="H90" s="143"/>
    </row>
    <row r="91" spans="2:14" ht="15" x14ac:dyDescent="0.25">
      <c r="B91" s="442"/>
      <c r="C91" s="220">
        <f t="shared" si="4"/>
        <v>0</v>
      </c>
      <c r="D91" s="223">
        <f t="shared" si="5"/>
        <v>0</v>
      </c>
      <c r="E91" s="216">
        <f t="shared" si="6"/>
        <v>0</v>
      </c>
      <c r="F91" s="162"/>
      <c r="G91" s="214"/>
      <c r="H91" s="143"/>
    </row>
    <row r="92" spans="2:14" ht="15" x14ac:dyDescent="0.25">
      <c r="B92" s="442"/>
      <c r="C92" s="220">
        <f t="shared" si="4"/>
        <v>0</v>
      </c>
      <c r="D92" s="223">
        <f t="shared" si="5"/>
        <v>0</v>
      </c>
      <c r="E92" s="216">
        <f t="shared" si="6"/>
        <v>0</v>
      </c>
      <c r="F92" s="162"/>
      <c r="G92" s="214"/>
    </row>
    <row r="93" spans="2:14" ht="15" x14ac:dyDescent="0.25">
      <c r="B93" s="442"/>
      <c r="C93" s="220">
        <f t="shared" si="4"/>
        <v>0</v>
      </c>
      <c r="D93" s="223">
        <f t="shared" si="5"/>
        <v>0</v>
      </c>
      <c r="E93" s="216">
        <f t="shared" si="6"/>
        <v>0</v>
      </c>
      <c r="F93" s="162"/>
      <c r="G93" s="214"/>
    </row>
    <row r="94" spans="2:14" ht="15" x14ac:dyDescent="0.25">
      <c r="B94" s="442"/>
      <c r="C94" s="220">
        <f t="shared" si="4"/>
        <v>0</v>
      </c>
      <c r="D94" s="223">
        <f t="shared" si="5"/>
        <v>0</v>
      </c>
      <c r="E94" s="216">
        <f t="shared" si="6"/>
        <v>0</v>
      </c>
      <c r="F94" s="162"/>
      <c r="G94" s="214"/>
    </row>
    <row r="95" spans="2:14" ht="15" x14ac:dyDescent="0.25">
      <c r="B95" s="442"/>
      <c r="C95" s="220">
        <f t="shared" si="4"/>
        <v>0</v>
      </c>
      <c r="D95" s="223">
        <f t="shared" si="5"/>
        <v>0</v>
      </c>
      <c r="E95" s="216">
        <f t="shared" si="6"/>
        <v>0</v>
      </c>
      <c r="F95" s="162"/>
      <c r="G95" s="214"/>
    </row>
    <row r="96" spans="2:14" ht="15" x14ac:dyDescent="0.25">
      <c r="B96" s="442"/>
      <c r="C96" s="220">
        <f t="shared" si="4"/>
        <v>0</v>
      </c>
      <c r="D96" s="223">
        <f t="shared" si="5"/>
        <v>0</v>
      </c>
      <c r="E96" s="216">
        <f t="shared" si="6"/>
        <v>0</v>
      </c>
      <c r="F96" s="162"/>
      <c r="G96" s="214"/>
    </row>
    <row r="97" spans="2:7" ht="15" x14ac:dyDescent="0.25">
      <c r="B97" s="442"/>
      <c r="C97" s="220">
        <f t="shared" si="4"/>
        <v>0</v>
      </c>
      <c r="D97" s="223">
        <f t="shared" si="5"/>
        <v>0</v>
      </c>
      <c r="E97" s="216">
        <f t="shared" si="6"/>
        <v>0</v>
      </c>
      <c r="F97" s="162"/>
      <c r="G97" s="214"/>
    </row>
    <row r="98" spans="2:7" ht="15" x14ac:dyDescent="0.25">
      <c r="B98" s="442"/>
      <c r="C98" s="220">
        <f t="shared" si="4"/>
        <v>0</v>
      </c>
      <c r="D98" s="223">
        <f t="shared" si="5"/>
        <v>0</v>
      </c>
      <c r="E98" s="216">
        <f t="shared" si="6"/>
        <v>0</v>
      </c>
      <c r="F98" s="162"/>
      <c r="G98" s="214"/>
    </row>
    <row r="99" spans="2:7" ht="15" x14ac:dyDescent="0.25">
      <c r="B99" s="442"/>
      <c r="C99" s="220">
        <f t="shared" si="4"/>
        <v>0</v>
      </c>
      <c r="D99" s="223">
        <f t="shared" si="5"/>
        <v>0</v>
      </c>
      <c r="E99" s="216">
        <f t="shared" si="6"/>
        <v>0</v>
      </c>
      <c r="F99" s="162"/>
      <c r="G99" s="214"/>
    </row>
    <row r="100" spans="2:7" ht="15" x14ac:dyDescent="0.25">
      <c r="B100" s="442"/>
      <c r="C100" s="220">
        <f t="shared" si="4"/>
        <v>0</v>
      </c>
      <c r="D100" s="223">
        <f t="shared" si="5"/>
        <v>0</v>
      </c>
      <c r="E100" s="216">
        <f t="shared" si="6"/>
        <v>0</v>
      </c>
      <c r="F100" s="162"/>
      <c r="G100" s="214"/>
    </row>
    <row r="101" spans="2:7" ht="15" x14ac:dyDescent="0.25">
      <c r="B101" s="442"/>
      <c r="C101" s="220">
        <f t="shared" si="4"/>
        <v>0</v>
      </c>
      <c r="D101" s="223">
        <f t="shared" si="5"/>
        <v>0</v>
      </c>
      <c r="E101" s="216">
        <f t="shared" si="6"/>
        <v>0</v>
      </c>
      <c r="F101" s="162"/>
      <c r="G101" s="214"/>
    </row>
    <row r="102" spans="2:7" ht="15" x14ac:dyDescent="0.25">
      <c r="B102" s="442"/>
      <c r="C102" s="220">
        <f t="shared" si="4"/>
        <v>0</v>
      </c>
      <c r="D102" s="223">
        <f t="shared" si="5"/>
        <v>0</v>
      </c>
      <c r="E102" s="216">
        <f t="shared" si="6"/>
        <v>0</v>
      </c>
      <c r="F102" s="162"/>
      <c r="G102" s="214"/>
    </row>
    <row r="103" spans="2:7" ht="15" x14ac:dyDescent="0.25">
      <c r="B103" s="442"/>
      <c r="C103" s="220">
        <f t="shared" si="4"/>
        <v>0</v>
      </c>
      <c r="D103" s="223">
        <f t="shared" si="5"/>
        <v>0</v>
      </c>
      <c r="E103" s="216">
        <f t="shared" si="6"/>
        <v>0</v>
      </c>
      <c r="F103" s="162"/>
      <c r="G103" s="214"/>
    </row>
    <row r="104" spans="2:7" ht="15" x14ac:dyDescent="0.25">
      <c r="B104" s="442"/>
      <c r="C104" s="220">
        <f t="shared" si="4"/>
        <v>0</v>
      </c>
      <c r="D104" s="223">
        <f t="shared" si="5"/>
        <v>0</v>
      </c>
      <c r="E104" s="216">
        <f t="shared" si="6"/>
        <v>0</v>
      </c>
      <c r="F104" s="162"/>
      <c r="G104" s="214"/>
    </row>
    <row r="105" spans="2:7" ht="15" x14ac:dyDescent="0.25">
      <c r="B105" s="442"/>
      <c r="C105" s="220">
        <f t="shared" si="4"/>
        <v>0</v>
      </c>
      <c r="D105" s="223">
        <f t="shared" si="5"/>
        <v>0</v>
      </c>
      <c r="E105" s="216">
        <f t="shared" si="6"/>
        <v>0</v>
      </c>
      <c r="F105" s="162"/>
      <c r="G105" s="214"/>
    </row>
    <row r="106" spans="2:7" ht="15" x14ac:dyDescent="0.25">
      <c r="B106" s="442"/>
      <c r="C106" s="220">
        <f t="shared" si="4"/>
        <v>0</v>
      </c>
      <c r="D106" s="223">
        <f t="shared" si="5"/>
        <v>0</v>
      </c>
      <c r="E106" s="216">
        <f t="shared" si="6"/>
        <v>0</v>
      </c>
      <c r="F106" s="162"/>
      <c r="G106" s="214"/>
    </row>
    <row r="107" spans="2:7" ht="15" x14ac:dyDescent="0.25">
      <c r="B107" s="442"/>
      <c r="C107" s="220">
        <f t="shared" si="4"/>
        <v>0</v>
      </c>
      <c r="D107" s="223">
        <f t="shared" si="5"/>
        <v>0</v>
      </c>
      <c r="E107" s="216">
        <f t="shared" si="6"/>
        <v>0</v>
      </c>
      <c r="F107" s="162"/>
      <c r="G107" s="214"/>
    </row>
    <row r="108" spans="2:7" ht="15" x14ac:dyDescent="0.25">
      <c r="B108" s="442"/>
      <c r="C108" s="220">
        <f t="shared" si="4"/>
        <v>0</v>
      </c>
      <c r="D108" s="223">
        <f t="shared" si="5"/>
        <v>0</v>
      </c>
      <c r="E108" s="216">
        <f t="shared" si="6"/>
        <v>0</v>
      </c>
      <c r="F108" s="162"/>
      <c r="G108" s="214"/>
    </row>
    <row r="109" spans="2:7" ht="15" x14ac:dyDescent="0.25">
      <c r="B109" s="442"/>
      <c r="C109" s="220">
        <f t="shared" si="4"/>
        <v>0</v>
      </c>
      <c r="D109" s="223">
        <f t="shared" si="5"/>
        <v>0</v>
      </c>
      <c r="E109" s="216">
        <f t="shared" si="6"/>
        <v>0</v>
      </c>
      <c r="F109" s="162"/>
      <c r="G109" s="214"/>
    </row>
    <row r="110" spans="2:7" ht="15" x14ac:dyDescent="0.25">
      <c r="B110" s="442"/>
      <c r="C110" s="220">
        <f t="shared" si="4"/>
        <v>0</v>
      </c>
      <c r="D110" s="223">
        <f t="shared" si="5"/>
        <v>0</v>
      </c>
      <c r="E110" s="216">
        <f t="shared" si="6"/>
        <v>0</v>
      </c>
      <c r="F110" s="162"/>
      <c r="G110" s="214"/>
    </row>
    <row r="111" spans="2:7" ht="15" x14ac:dyDescent="0.25">
      <c r="B111" s="442"/>
      <c r="C111" s="220">
        <f t="shared" si="4"/>
        <v>0</v>
      </c>
      <c r="D111" s="223">
        <f t="shared" si="5"/>
        <v>0</v>
      </c>
      <c r="E111" s="216">
        <f t="shared" si="6"/>
        <v>0</v>
      </c>
      <c r="F111" s="162"/>
      <c r="G111" s="214"/>
    </row>
    <row r="112" spans="2:7" ht="15" x14ac:dyDescent="0.25">
      <c r="B112" s="442"/>
      <c r="C112" s="220">
        <f t="shared" si="4"/>
        <v>0</v>
      </c>
      <c r="D112" s="223">
        <f t="shared" si="5"/>
        <v>0</v>
      </c>
      <c r="E112" s="216">
        <f t="shared" si="6"/>
        <v>0</v>
      </c>
      <c r="F112" s="162"/>
      <c r="G112" s="214"/>
    </row>
    <row r="113" spans="2:7" ht="15" x14ac:dyDescent="0.25">
      <c r="B113" s="442"/>
      <c r="C113" s="220">
        <f t="shared" si="4"/>
        <v>0</v>
      </c>
      <c r="D113" s="223">
        <f t="shared" si="5"/>
        <v>0</v>
      </c>
      <c r="E113" s="216">
        <f t="shared" si="6"/>
        <v>0</v>
      </c>
      <c r="F113" s="162"/>
      <c r="G113" s="214"/>
    </row>
    <row r="114" spans="2:7" ht="15" x14ac:dyDescent="0.25">
      <c r="B114" s="442"/>
      <c r="C114" s="220">
        <f t="shared" si="4"/>
        <v>0</v>
      </c>
      <c r="D114" s="223">
        <f t="shared" si="5"/>
        <v>0</v>
      </c>
      <c r="E114" s="216">
        <f t="shared" si="6"/>
        <v>0</v>
      </c>
      <c r="F114" s="162"/>
      <c r="G114" s="214"/>
    </row>
    <row r="115" spans="2:7" ht="15" x14ac:dyDescent="0.25">
      <c r="B115" s="442"/>
      <c r="C115" s="220">
        <f t="shared" si="4"/>
        <v>0</v>
      </c>
      <c r="D115" s="223">
        <f t="shared" si="5"/>
        <v>0</v>
      </c>
      <c r="E115" s="216">
        <f t="shared" si="6"/>
        <v>0</v>
      </c>
      <c r="F115" s="162"/>
      <c r="G115" s="214"/>
    </row>
    <row r="116" spans="2:7" ht="15" x14ac:dyDescent="0.25">
      <c r="B116" s="442"/>
      <c r="C116" s="220">
        <f t="shared" si="4"/>
        <v>0</v>
      </c>
      <c r="D116" s="223">
        <f t="shared" si="5"/>
        <v>0</v>
      </c>
      <c r="E116" s="216">
        <f t="shared" si="6"/>
        <v>0</v>
      </c>
      <c r="F116" s="162"/>
      <c r="G116" s="214"/>
    </row>
    <row r="117" spans="2:7" ht="15" x14ac:dyDescent="0.25">
      <c r="B117" s="442"/>
      <c r="C117" s="220">
        <f t="shared" si="4"/>
        <v>0</v>
      </c>
      <c r="D117" s="223">
        <f t="shared" si="5"/>
        <v>0</v>
      </c>
      <c r="E117" s="216">
        <f t="shared" si="6"/>
        <v>0</v>
      </c>
      <c r="F117" s="162"/>
      <c r="G117" s="214"/>
    </row>
    <row r="118" spans="2:7" ht="15" x14ac:dyDescent="0.25">
      <c r="B118" s="442"/>
      <c r="C118" s="220">
        <f t="shared" si="4"/>
        <v>0</v>
      </c>
      <c r="D118" s="223">
        <f t="shared" si="5"/>
        <v>0</v>
      </c>
      <c r="E118" s="216">
        <f t="shared" si="6"/>
        <v>0</v>
      </c>
      <c r="F118" s="162"/>
      <c r="G118" s="214"/>
    </row>
    <row r="119" spans="2:7" ht="15" x14ac:dyDescent="0.25">
      <c r="B119" s="442"/>
      <c r="C119" s="220">
        <f t="shared" si="4"/>
        <v>0</v>
      </c>
      <c r="D119" s="223">
        <f t="shared" si="5"/>
        <v>0</v>
      </c>
      <c r="E119" s="216">
        <f t="shared" si="6"/>
        <v>0</v>
      </c>
      <c r="F119" s="162"/>
      <c r="G119" s="214"/>
    </row>
    <row r="120" spans="2:7" ht="15" x14ac:dyDescent="0.25">
      <c r="B120" s="442"/>
      <c r="C120" s="220">
        <f t="shared" si="4"/>
        <v>0</v>
      </c>
      <c r="D120" s="223">
        <f t="shared" si="5"/>
        <v>0</v>
      </c>
      <c r="E120" s="216">
        <f t="shared" si="6"/>
        <v>0</v>
      </c>
      <c r="F120" s="162"/>
      <c r="G120" s="214"/>
    </row>
    <row r="121" spans="2:7" ht="15" x14ac:dyDescent="0.25">
      <c r="B121" s="442"/>
      <c r="C121" s="220">
        <f t="shared" si="4"/>
        <v>0</v>
      </c>
      <c r="D121" s="223">
        <f t="shared" si="5"/>
        <v>0</v>
      </c>
      <c r="E121" s="216">
        <f t="shared" si="6"/>
        <v>0</v>
      </c>
      <c r="F121" s="162"/>
      <c r="G121" s="214"/>
    </row>
    <row r="122" spans="2:7" ht="15" x14ac:dyDescent="0.25">
      <c r="B122" s="442"/>
      <c r="C122" s="220">
        <f t="shared" si="4"/>
        <v>0</v>
      </c>
      <c r="D122" s="223">
        <f t="shared" si="5"/>
        <v>0</v>
      </c>
      <c r="E122" s="216">
        <f t="shared" si="6"/>
        <v>0</v>
      </c>
      <c r="F122" s="162"/>
      <c r="G122" s="214"/>
    </row>
    <row r="123" spans="2:7" ht="15" x14ac:dyDescent="0.25">
      <c r="B123" s="442"/>
      <c r="C123" s="220">
        <f t="shared" si="4"/>
        <v>0</v>
      </c>
      <c r="D123" s="223">
        <f t="shared" si="5"/>
        <v>0</v>
      </c>
      <c r="E123" s="216">
        <f t="shared" si="6"/>
        <v>0</v>
      </c>
      <c r="F123" s="162"/>
      <c r="G123" s="214"/>
    </row>
    <row r="124" spans="2:7" ht="15" x14ac:dyDescent="0.25">
      <c r="B124" s="442"/>
      <c r="C124" s="220">
        <f t="shared" si="4"/>
        <v>0</v>
      </c>
      <c r="D124" s="223">
        <f t="shared" si="5"/>
        <v>0</v>
      </c>
      <c r="E124" s="216">
        <f t="shared" si="6"/>
        <v>0</v>
      </c>
      <c r="F124" s="162"/>
      <c r="G124" s="214"/>
    </row>
    <row r="125" spans="2:7" ht="15" x14ac:dyDescent="0.25">
      <c r="B125" s="442"/>
      <c r="C125" s="220">
        <f t="shared" si="4"/>
        <v>0</v>
      </c>
      <c r="D125" s="223">
        <f t="shared" si="5"/>
        <v>0</v>
      </c>
      <c r="E125" s="216">
        <f t="shared" si="6"/>
        <v>0</v>
      </c>
      <c r="F125" s="162"/>
      <c r="G125" s="214"/>
    </row>
    <row r="126" spans="2:7" ht="15" x14ac:dyDescent="0.25">
      <c r="B126" s="442"/>
      <c r="C126" s="220">
        <f t="shared" si="4"/>
        <v>0</v>
      </c>
      <c r="D126" s="223">
        <f t="shared" si="5"/>
        <v>0</v>
      </c>
      <c r="E126" s="216">
        <f t="shared" si="6"/>
        <v>0</v>
      </c>
      <c r="F126" s="162"/>
      <c r="G126" s="214"/>
    </row>
    <row r="127" spans="2:7" ht="15" x14ac:dyDescent="0.25">
      <c r="B127" s="442"/>
      <c r="C127" s="220">
        <f t="shared" si="4"/>
        <v>0</v>
      </c>
      <c r="D127" s="223">
        <f t="shared" si="5"/>
        <v>0</v>
      </c>
      <c r="E127" s="216">
        <f t="shared" si="6"/>
        <v>0</v>
      </c>
      <c r="F127" s="162"/>
      <c r="G127" s="214"/>
    </row>
    <row r="128" spans="2:7" ht="15" x14ac:dyDescent="0.25">
      <c r="B128" s="442"/>
      <c r="C128" s="220">
        <f t="shared" si="4"/>
        <v>0</v>
      </c>
      <c r="D128" s="223">
        <f t="shared" si="5"/>
        <v>0</v>
      </c>
      <c r="E128" s="216">
        <f t="shared" si="6"/>
        <v>0</v>
      </c>
      <c r="F128" s="162"/>
      <c r="G128" s="214"/>
    </row>
    <row r="129" spans="2:7" ht="15" x14ac:dyDescent="0.25">
      <c r="B129" s="442"/>
      <c r="C129" s="220">
        <f t="shared" si="4"/>
        <v>0</v>
      </c>
      <c r="D129" s="223">
        <f t="shared" si="5"/>
        <v>0</v>
      </c>
      <c r="E129" s="216">
        <f t="shared" si="6"/>
        <v>0</v>
      </c>
      <c r="F129" s="162"/>
      <c r="G129" s="214"/>
    </row>
    <row r="130" spans="2:7" ht="15" x14ac:dyDescent="0.25">
      <c r="B130" s="442"/>
      <c r="C130" s="220">
        <f t="shared" si="4"/>
        <v>0</v>
      </c>
      <c r="D130" s="223">
        <f t="shared" si="5"/>
        <v>0</v>
      </c>
      <c r="E130" s="216">
        <f t="shared" si="6"/>
        <v>0</v>
      </c>
      <c r="F130" s="162"/>
      <c r="G130" s="214"/>
    </row>
    <row r="131" spans="2:7" ht="15" x14ac:dyDescent="0.25">
      <c r="B131" s="442"/>
      <c r="C131" s="220">
        <f t="shared" si="4"/>
        <v>0</v>
      </c>
      <c r="D131" s="223">
        <f t="shared" si="5"/>
        <v>0</v>
      </c>
      <c r="E131" s="216">
        <f t="shared" si="6"/>
        <v>0</v>
      </c>
      <c r="F131" s="162"/>
      <c r="G131" s="214"/>
    </row>
    <row r="132" spans="2:7" ht="15" x14ac:dyDescent="0.25">
      <c r="B132" s="442"/>
      <c r="C132" s="220">
        <f t="shared" si="4"/>
        <v>0</v>
      </c>
      <c r="D132" s="223">
        <f t="shared" si="5"/>
        <v>0</v>
      </c>
      <c r="E132" s="216">
        <f t="shared" si="6"/>
        <v>0</v>
      </c>
      <c r="F132" s="162"/>
      <c r="G132" s="214"/>
    </row>
    <row r="133" spans="2:7" ht="15" x14ac:dyDescent="0.25">
      <c r="B133" s="442"/>
      <c r="C133" s="220">
        <f t="shared" si="4"/>
        <v>0</v>
      </c>
      <c r="D133" s="223">
        <f t="shared" si="5"/>
        <v>0</v>
      </c>
      <c r="E133" s="216">
        <f t="shared" si="6"/>
        <v>0</v>
      </c>
      <c r="F133" s="162"/>
      <c r="G133" s="214"/>
    </row>
    <row r="134" spans="2:7" ht="15" x14ac:dyDescent="0.25">
      <c r="B134" s="442"/>
      <c r="C134" s="220">
        <f t="shared" si="4"/>
        <v>0</v>
      </c>
      <c r="D134" s="223">
        <f t="shared" si="5"/>
        <v>0</v>
      </c>
      <c r="E134" s="216">
        <f t="shared" si="6"/>
        <v>0</v>
      </c>
      <c r="F134" s="162"/>
      <c r="G134" s="214"/>
    </row>
    <row r="135" spans="2:7" ht="15" x14ac:dyDescent="0.25">
      <c r="B135" s="442"/>
      <c r="C135" s="220">
        <f t="shared" si="4"/>
        <v>0</v>
      </c>
      <c r="D135" s="223">
        <f t="shared" si="5"/>
        <v>0</v>
      </c>
      <c r="E135" s="216">
        <f t="shared" si="6"/>
        <v>0</v>
      </c>
      <c r="F135" s="162"/>
      <c r="G135" s="214"/>
    </row>
    <row r="136" spans="2:7" ht="15" x14ac:dyDescent="0.25">
      <c r="B136" s="442"/>
      <c r="C136" s="220">
        <f t="shared" si="4"/>
        <v>0</v>
      </c>
      <c r="D136" s="223">
        <f t="shared" si="5"/>
        <v>0</v>
      </c>
      <c r="E136" s="216">
        <f t="shared" si="6"/>
        <v>0</v>
      </c>
      <c r="F136" s="162"/>
      <c r="G136" s="214"/>
    </row>
    <row r="137" spans="2:7" ht="15" x14ac:dyDescent="0.25">
      <c r="B137" s="442"/>
      <c r="C137" s="220">
        <f t="shared" si="4"/>
        <v>0</v>
      </c>
      <c r="D137" s="223">
        <f t="shared" si="5"/>
        <v>0</v>
      </c>
      <c r="E137" s="216">
        <f t="shared" si="6"/>
        <v>0</v>
      </c>
      <c r="F137" s="162"/>
      <c r="G137" s="214"/>
    </row>
    <row r="138" spans="2:7" ht="15" x14ac:dyDescent="0.25">
      <c r="B138" s="442"/>
      <c r="C138" s="220">
        <f t="shared" si="4"/>
        <v>0</v>
      </c>
      <c r="D138" s="223">
        <f t="shared" si="5"/>
        <v>0</v>
      </c>
      <c r="E138" s="216">
        <f t="shared" si="6"/>
        <v>0</v>
      </c>
      <c r="F138" s="162"/>
      <c r="G138" s="214"/>
    </row>
    <row r="139" spans="2:7" ht="15" x14ac:dyDescent="0.25">
      <c r="B139" s="442"/>
      <c r="C139" s="220">
        <f t="shared" ref="C139:C202" si="7">IF(($E138&gt;$F$8),$F$8,($E138+($E138*$F$7)/12))</f>
        <v>0</v>
      </c>
      <c r="D139" s="223">
        <f t="shared" ref="D139:D202" si="8">IF(($E138&gt;0),$D138-1,0)</f>
        <v>0</v>
      </c>
      <c r="E139" s="216">
        <f t="shared" ref="E139:E202" si="9">$E138+(($E138*$F$7)/12)-$C139</f>
        <v>0</v>
      </c>
      <c r="F139" s="162"/>
      <c r="G139" s="214"/>
    </row>
    <row r="140" spans="2:7" ht="15" x14ac:dyDescent="0.25">
      <c r="B140" s="442"/>
      <c r="C140" s="220">
        <f t="shared" si="7"/>
        <v>0</v>
      </c>
      <c r="D140" s="223">
        <f t="shared" si="8"/>
        <v>0</v>
      </c>
      <c r="E140" s="216">
        <f t="shared" si="9"/>
        <v>0</v>
      </c>
      <c r="F140" s="162"/>
      <c r="G140" s="214"/>
    </row>
    <row r="141" spans="2:7" ht="15" x14ac:dyDescent="0.25">
      <c r="B141" s="442"/>
      <c r="C141" s="220">
        <f t="shared" si="7"/>
        <v>0</v>
      </c>
      <c r="D141" s="223">
        <f t="shared" si="8"/>
        <v>0</v>
      </c>
      <c r="E141" s="216">
        <f t="shared" si="9"/>
        <v>0</v>
      </c>
      <c r="F141" s="162"/>
      <c r="G141" s="214"/>
    </row>
    <row r="142" spans="2:7" ht="15" x14ac:dyDescent="0.25">
      <c r="B142" s="442"/>
      <c r="C142" s="220">
        <f t="shared" si="7"/>
        <v>0</v>
      </c>
      <c r="D142" s="223">
        <f t="shared" si="8"/>
        <v>0</v>
      </c>
      <c r="E142" s="216">
        <f t="shared" si="9"/>
        <v>0</v>
      </c>
      <c r="F142" s="162"/>
      <c r="G142" s="214"/>
    </row>
    <row r="143" spans="2:7" ht="15" x14ac:dyDescent="0.25">
      <c r="B143" s="442"/>
      <c r="C143" s="220">
        <f t="shared" si="7"/>
        <v>0</v>
      </c>
      <c r="D143" s="223">
        <f t="shared" si="8"/>
        <v>0</v>
      </c>
      <c r="E143" s="216">
        <f t="shared" si="9"/>
        <v>0</v>
      </c>
      <c r="F143" s="162"/>
      <c r="G143" s="214"/>
    </row>
    <row r="144" spans="2:7" ht="15" x14ac:dyDescent="0.25">
      <c r="B144" s="442"/>
      <c r="C144" s="220">
        <f t="shared" si="7"/>
        <v>0</v>
      </c>
      <c r="D144" s="223">
        <f t="shared" si="8"/>
        <v>0</v>
      </c>
      <c r="E144" s="216">
        <f t="shared" si="9"/>
        <v>0</v>
      </c>
      <c r="F144" s="162"/>
      <c r="G144" s="214"/>
    </row>
    <row r="145" spans="2:7" ht="15" x14ac:dyDescent="0.25">
      <c r="B145" s="442"/>
      <c r="C145" s="220">
        <f t="shared" si="7"/>
        <v>0</v>
      </c>
      <c r="D145" s="223">
        <f t="shared" si="8"/>
        <v>0</v>
      </c>
      <c r="E145" s="216">
        <f t="shared" si="9"/>
        <v>0</v>
      </c>
      <c r="F145" s="162"/>
      <c r="G145" s="214"/>
    </row>
    <row r="146" spans="2:7" ht="15" x14ac:dyDescent="0.25">
      <c r="B146" s="442"/>
      <c r="C146" s="220">
        <f t="shared" si="7"/>
        <v>0</v>
      </c>
      <c r="D146" s="223">
        <f t="shared" si="8"/>
        <v>0</v>
      </c>
      <c r="E146" s="216">
        <f t="shared" si="9"/>
        <v>0</v>
      </c>
      <c r="F146" s="162"/>
      <c r="G146" s="214"/>
    </row>
    <row r="147" spans="2:7" ht="15" x14ac:dyDescent="0.25">
      <c r="B147" s="442"/>
      <c r="C147" s="220">
        <f t="shared" si="7"/>
        <v>0</v>
      </c>
      <c r="D147" s="223">
        <f t="shared" si="8"/>
        <v>0</v>
      </c>
      <c r="E147" s="216">
        <f t="shared" si="9"/>
        <v>0</v>
      </c>
      <c r="F147" s="162"/>
      <c r="G147" s="214"/>
    </row>
    <row r="148" spans="2:7" ht="15" x14ac:dyDescent="0.25">
      <c r="B148" s="442"/>
      <c r="C148" s="220">
        <f t="shared" si="7"/>
        <v>0</v>
      </c>
      <c r="D148" s="223">
        <f t="shared" si="8"/>
        <v>0</v>
      </c>
      <c r="E148" s="216">
        <f t="shared" si="9"/>
        <v>0</v>
      </c>
      <c r="F148" s="162"/>
      <c r="G148" s="214"/>
    </row>
    <row r="149" spans="2:7" ht="15" x14ac:dyDescent="0.25">
      <c r="B149" s="442"/>
      <c r="C149" s="220">
        <f t="shared" si="7"/>
        <v>0</v>
      </c>
      <c r="D149" s="223">
        <f t="shared" si="8"/>
        <v>0</v>
      </c>
      <c r="E149" s="216">
        <f t="shared" si="9"/>
        <v>0</v>
      </c>
      <c r="F149" s="162"/>
      <c r="G149" s="214"/>
    </row>
    <row r="150" spans="2:7" ht="15" x14ac:dyDescent="0.25">
      <c r="B150" s="442"/>
      <c r="C150" s="220">
        <f t="shared" si="7"/>
        <v>0</v>
      </c>
      <c r="D150" s="223">
        <f t="shared" si="8"/>
        <v>0</v>
      </c>
      <c r="E150" s="216">
        <f t="shared" si="9"/>
        <v>0</v>
      </c>
      <c r="F150" s="162"/>
      <c r="G150" s="214"/>
    </row>
    <row r="151" spans="2:7" ht="15" x14ac:dyDescent="0.25">
      <c r="B151" s="442"/>
      <c r="C151" s="220">
        <f t="shared" si="7"/>
        <v>0</v>
      </c>
      <c r="D151" s="223">
        <f t="shared" si="8"/>
        <v>0</v>
      </c>
      <c r="E151" s="216">
        <f t="shared" si="9"/>
        <v>0</v>
      </c>
      <c r="F151" s="162"/>
      <c r="G151" s="214"/>
    </row>
    <row r="152" spans="2:7" ht="15" x14ac:dyDescent="0.25">
      <c r="B152" s="442"/>
      <c r="C152" s="220">
        <f t="shared" si="7"/>
        <v>0</v>
      </c>
      <c r="D152" s="223">
        <f t="shared" si="8"/>
        <v>0</v>
      </c>
      <c r="E152" s="216">
        <f t="shared" si="9"/>
        <v>0</v>
      </c>
      <c r="F152" s="162"/>
      <c r="G152" s="214"/>
    </row>
    <row r="153" spans="2:7" ht="15" x14ac:dyDescent="0.25">
      <c r="B153" s="442"/>
      <c r="C153" s="220">
        <f t="shared" si="7"/>
        <v>0</v>
      </c>
      <c r="D153" s="223">
        <f t="shared" si="8"/>
        <v>0</v>
      </c>
      <c r="E153" s="216">
        <f t="shared" si="9"/>
        <v>0</v>
      </c>
      <c r="F153" s="162"/>
      <c r="G153" s="214"/>
    </row>
    <row r="154" spans="2:7" ht="15" x14ac:dyDescent="0.25">
      <c r="B154" s="442"/>
      <c r="C154" s="220">
        <f t="shared" si="7"/>
        <v>0</v>
      </c>
      <c r="D154" s="223">
        <f t="shared" si="8"/>
        <v>0</v>
      </c>
      <c r="E154" s="216">
        <f t="shared" si="9"/>
        <v>0</v>
      </c>
      <c r="F154" s="162"/>
      <c r="G154" s="214"/>
    </row>
    <row r="155" spans="2:7" ht="15" x14ac:dyDescent="0.25">
      <c r="B155" s="442"/>
      <c r="C155" s="220">
        <f t="shared" si="7"/>
        <v>0</v>
      </c>
      <c r="D155" s="223">
        <f t="shared" si="8"/>
        <v>0</v>
      </c>
      <c r="E155" s="216">
        <f t="shared" si="9"/>
        <v>0</v>
      </c>
      <c r="F155" s="162"/>
      <c r="G155" s="214"/>
    </row>
    <row r="156" spans="2:7" ht="15" x14ac:dyDescent="0.25">
      <c r="B156" s="442"/>
      <c r="C156" s="220">
        <f t="shared" si="7"/>
        <v>0</v>
      </c>
      <c r="D156" s="223">
        <f t="shared" si="8"/>
        <v>0</v>
      </c>
      <c r="E156" s="216">
        <f t="shared" si="9"/>
        <v>0</v>
      </c>
      <c r="F156" s="162"/>
      <c r="G156" s="214"/>
    </row>
    <row r="157" spans="2:7" ht="15" x14ac:dyDescent="0.25">
      <c r="B157" s="442"/>
      <c r="C157" s="220">
        <f t="shared" si="7"/>
        <v>0</v>
      </c>
      <c r="D157" s="223">
        <f t="shared" si="8"/>
        <v>0</v>
      </c>
      <c r="E157" s="216">
        <f t="shared" si="9"/>
        <v>0</v>
      </c>
      <c r="F157" s="162"/>
      <c r="G157" s="214"/>
    </row>
    <row r="158" spans="2:7" ht="15" x14ac:dyDescent="0.25">
      <c r="B158" s="442"/>
      <c r="C158" s="220">
        <f t="shared" si="7"/>
        <v>0</v>
      </c>
      <c r="D158" s="223">
        <f t="shared" si="8"/>
        <v>0</v>
      </c>
      <c r="E158" s="216">
        <f t="shared" si="9"/>
        <v>0</v>
      </c>
      <c r="F158" s="162"/>
      <c r="G158" s="214"/>
    </row>
    <row r="159" spans="2:7" ht="15" x14ac:dyDescent="0.25">
      <c r="B159" s="442"/>
      <c r="C159" s="220">
        <f t="shared" si="7"/>
        <v>0</v>
      </c>
      <c r="D159" s="223">
        <f t="shared" si="8"/>
        <v>0</v>
      </c>
      <c r="E159" s="216">
        <f t="shared" si="9"/>
        <v>0</v>
      </c>
      <c r="F159" s="162"/>
      <c r="G159" s="214"/>
    </row>
    <row r="160" spans="2:7" ht="15" x14ac:dyDescent="0.25">
      <c r="B160" s="442"/>
      <c r="C160" s="220">
        <f t="shared" si="7"/>
        <v>0</v>
      </c>
      <c r="D160" s="223">
        <f t="shared" si="8"/>
        <v>0</v>
      </c>
      <c r="E160" s="216">
        <f t="shared" si="9"/>
        <v>0</v>
      </c>
      <c r="F160" s="162"/>
      <c r="G160" s="214"/>
    </row>
    <row r="161" spans="2:7" ht="15" x14ac:dyDescent="0.25">
      <c r="B161" s="442"/>
      <c r="C161" s="220">
        <f t="shared" si="7"/>
        <v>0</v>
      </c>
      <c r="D161" s="223">
        <f t="shared" si="8"/>
        <v>0</v>
      </c>
      <c r="E161" s="216">
        <f t="shared" si="9"/>
        <v>0</v>
      </c>
      <c r="F161" s="162"/>
      <c r="G161" s="214"/>
    </row>
    <row r="162" spans="2:7" ht="15" x14ac:dyDescent="0.25">
      <c r="B162" s="442"/>
      <c r="C162" s="220">
        <f t="shared" si="7"/>
        <v>0</v>
      </c>
      <c r="D162" s="223">
        <f t="shared" si="8"/>
        <v>0</v>
      </c>
      <c r="E162" s="216">
        <f t="shared" si="9"/>
        <v>0</v>
      </c>
      <c r="F162" s="162"/>
      <c r="G162" s="214"/>
    </row>
    <row r="163" spans="2:7" ht="15" x14ac:dyDescent="0.25">
      <c r="B163" s="442"/>
      <c r="C163" s="220">
        <f t="shared" si="7"/>
        <v>0</v>
      </c>
      <c r="D163" s="223">
        <f t="shared" si="8"/>
        <v>0</v>
      </c>
      <c r="E163" s="216">
        <f t="shared" si="9"/>
        <v>0</v>
      </c>
      <c r="F163" s="162"/>
      <c r="G163" s="214"/>
    </row>
    <row r="164" spans="2:7" ht="15" x14ac:dyDescent="0.25">
      <c r="B164" s="442"/>
      <c r="C164" s="220">
        <f t="shared" si="7"/>
        <v>0</v>
      </c>
      <c r="D164" s="223">
        <f t="shared" si="8"/>
        <v>0</v>
      </c>
      <c r="E164" s="216">
        <f t="shared" si="9"/>
        <v>0</v>
      </c>
      <c r="F164" s="162"/>
      <c r="G164" s="214"/>
    </row>
    <row r="165" spans="2:7" ht="15" x14ac:dyDescent="0.25">
      <c r="B165" s="442"/>
      <c r="C165" s="220">
        <f t="shared" si="7"/>
        <v>0</v>
      </c>
      <c r="D165" s="223">
        <f t="shared" si="8"/>
        <v>0</v>
      </c>
      <c r="E165" s="216">
        <f t="shared" si="9"/>
        <v>0</v>
      </c>
      <c r="F165" s="162"/>
      <c r="G165" s="214"/>
    </row>
    <row r="166" spans="2:7" ht="15" x14ac:dyDescent="0.25">
      <c r="B166" s="442"/>
      <c r="C166" s="220">
        <f t="shared" si="7"/>
        <v>0</v>
      </c>
      <c r="D166" s="223">
        <f t="shared" si="8"/>
        <v>0</v>
      </c>
      <c r="E166" s="216">
        <f t="shared" si="9"/>
        <v>0</v>
      </c>
      <c r="F166" s="162"/>
      <c r="G166" s="214"/>
    </row>
    <row r="167" spans="2:7" ht="15" x14ac:dyDescent="0.25">
      <c r="B167" s="442"/>
      <c r="C167" s="220">
        <f t="shared" si="7"/>
        <v>0</v>
      </c>
      <c r="D167" s="223">
        <f t="shared" si="8"/>
        <v>0</v>
      </c>
      <c r="E167" s="216">
        <f t="shared" si="9"/>
        <v>0</v>
      </c>
      <c r="F167" s="162"/>
      <c r="G167" s="214"/>
    </row>
    <row r="168" spans="2:7" ht="15" x14ac:dyDescent="0.25">
      <c r="B168" s="442"/>
      <c r="C168" s="220">
        <f t="shared" si="7"/>
        <v>0</v>
      </c>
      <c r="D168" s="223">
        <f t="shared" si="8"/>
        <v>0</v>
      </c>
      <c r="E168" s="216">
        <f t="shared" si="9"/>
        <v>0</v>
      </c>
      <c r="F168" s="162"/>
      <c r="G168" s="214"/>
    </row>
    <row r="169" spans="2:7" ht="15" x14ac:dyDescent="0.25">
      <c r="B169" s="442"/>
      <c r="C169" s="220">
        <f t="shared" si="7"/>
        <v>0</v>
      </c>
      <c r="D169" s="223">
        <f t="shared" si="8"/>
        <v>0</v>
      </c>
      <c r="E169" s="216">
        <f t="shared" si="9"/>
        <v>0</v>
      </c>
      <c r="F169" s="162"/>
      <c r="G169" s="214"/>
    </row>
    <row r="170" spans="2:7" ht="15" x14ac:dyDescent="0.25">
      <c r="B170" s="442"/>
      <c r="C170" s="220">
        <f t="shared" si="7"/>
        <v>0</v>
      </c>
      <c r="D170" s="223">
        <f t="shared" si="8"/>
        <v>0</v>
      </c>
      <c r="E170" s="216">
        <f t="shared" si="9"/>
        <v>0</v>
      </c>
      <c r="F170" s="162"/>
      <c r="G170" s="214"/>
    </row>
    <row r="171" spans="2:7" ht="15" x14ac:dyDescent="0.25">
      <c r="B171" s="442"/>
      <c r="C171" s="220">
        <f t="shared" si="7"/>
        <v>0</v>
      </c>
      <c r="D171" s="223">
        <f t="shared" si="8"/>
        <v>0</v>
      </c>
      <c r="E171" s="216">
        <f t="shared" si="9"/>
        <v>0</v>
      </c>
      <c r="F171" s="162"/>
      <c r="G171" s="214"/>
    </row>
    <row r="172" spans="2:7" ht="15" x14ac:dyDescent="0.25">
      <c r="B172" s="442"/>
      <c r="C172" s="220">
        <f t="shared" si="7"/>
        <v>0</v>
      </c>
      <c r="D172" s="223">
        <f t="shared" si="8"/>
        <v>0</v>
      </c>
      <c r="E172" s="216">
        <f t="shared" si="9"/>
        <v>0</v>
      </c>
      <c r="F172" s="162"/>
      <c r="G172" s="214"/>
    </row>
    <row r="173" spans="2:7" ht="15" x14ac:dyDescent="0.25">
      <c r="B173" s="442"/>
      <c r="C173" s="220">
        <f t="shared" si="7"/>
        <v>0</v>
      </c>
      <c r="D173" s="223">
        <f t="shared" si="8"/>
        <v>0</v>
      </c>
      <c r="E173" s="216">
        <f t="shared" si="9"/>
        <v>0</v>
      </c>
      <c r="F173" s="162"/>
      <c r="G173" s="214"/>
    </row>
    <row r="174" spans="2:7" ht="15" x14ac:dyDescent="0.25">
      <c r="B174" s="442"/>
      <c r="C174" s="220">
        <f t="shared" si="7"/>
        <v>0</v>
      </c>
      <c r="D174" s="223">
        <f t="shared" si="8"/>
        <v>0</v>
      </c>
      <c r="E174" s="216">
        <f t="shared" si="9"/>
        <v>0</v>
      </c>
      <c r="F174" s="162"/>
      <c r="G174" s="214"/>
    </row>
    <row r="175" spans="2:7" ht="15" x14ac:dyDescent="0.25">
      <c r="B175" s="442"/>
      <c r="C175" s="220">
        <f t="shared" si="7"/>
        <v>0</v>
      </c>
      <c r="D175" s="223">
        <f t="shared" si="8"/>
        <v>0</v>
      </c>
      <c r="E175" s="216">
        <f t="shared" si="9"/>
        <v>0</v>
      </c>
      <c r="F175" s="162"/>
      <c r="G175" s="214"/>
    </row>
    <row r="176" spans="2:7" ht="15" x14ac:dyDescent="0.25">
      <c r="B176" s="442"/>
      <c r="C176" s="220">
        <f t="shared" si="7"/>
        <v>0</v>
      </c>
      <c r="D176" s="223">
        <f t="shared" si="8"/>
        <v>0</v>
      </c>
      <c r="E176" s="216">
        <f t="shared" si="9"/>
        <v>0</v>
      </c>
      <c r="F176" s="162"/>
      <c r="G176" s="214"/>
    </row>
    <row r="177" spans="2:7" ht="15" x14ac:dyDescent="0.25">
      <c r="B177" s="442"/>
      <c r="C177" s="220">
        <f t="shared" si="7"/>
        <v>0</v>
      </c>
      <c r="D177" s="223">
        <f t="shared" si="8"/>
        <v>0</v>
      </c>
      <c r="E177" s="216">
        <f t="shared" si="9"/>
        <v>0</v>
      </c>
      <c r="F177" s="162"/>
      <c r="G177" s="214"/>
    </row>
    <row r="178" spans="2:7" ht="15" x14ac:dyDescent="0.25">
      <c r="B178" s="442"/>
      <c r="C178" s="220">
        <f t="shared" si="7"/>
        <v>0</v>
      </c>
      <c r="D178" s="223">
        <f t="shared" si="8"/>
        <v>0</v>
      </c>
      <c r="E178" s="216">
        <f t="shared" si="9"/>
        <v>0</v>
      </c>
      <c r="F178" s="162"/>
      <c r="G178" s="214"/>
    </row>
    <row r="179" spans="2:7" ht="15" x14ac:dyDescent="0.25">
      <c r="B179" s="442"/>
      <c r="C179" s="220">
        <f t="shared" si="7"/>
        <v>0</v>
      </c>
      <c r="D179" s="223">
        <f t="shared" si="8"/>
        <v>0</v>
      </c>
      <c r="E179" s="216">
        <f t="shared" si="9"/>
        <v>0</v>
      </c>
      <c r="F179" s="162"/>
      <c r="G179" s="214"/>
    </row>
    <row r="180" spans="2:7" ht="15" x14ac:dyDescent="0.25">
      <c r="B180" s="442"/>
      <c r="C180" s="220">
        <f t="shared" si="7"/>
        <v>0</v>
      </c>
      <c r="D180" s="223">
        <f t="shared" si="8"/>
        <v>0</v>
      </c>
      <c r="E180" s="216">
        <f t="shared" si="9"/>
        <v>0</v>
      </c>
      <c r="F180" s="162"/>
      <c r="G180" s="214"/>
    </row>
    <row r="181" spans="2:7" ht="15" x14ac:dyDescent="0.25">
      <c r="B181" s="442"/>
      <c r="C181" s="220">
        <f t="shared" si="7"/>
        <v>0</v>
      </c>
      <c r="D181" s="223">
        <f t="shared" si="8"/>
        <v>0</v>
      </c>
      <c r="E181" s="216">
        <f t="shared" si="9"/>
        <v>0</v>
      </c>
      <c r="F181" s="162"/>
      <c r="G181" s="214"/>
    </row>
    <row r="182" spans="2:7" ht="15" x14ac:dyDescent="0.25">
      <c r="B182" s="442"/>
      <c r="C182" s="220">
        <f t="shared" si="7"/>
        <v>0</v>
      </c>
      <c r="D182" s="223">
        <f t="shared" si="8"/>
        <v>0</v>
      </c>
      <c r="E182" s="216">
        <f t="shared" si="9"/>
        <v>0</v>
      </c>
      <c r="F182" s="162"/>
      <c r="G182" s="214"/>
    </row>
    <row r="183" spans="2:7" ht="15" x14ac:dyDescent="0.25">
      <c r="B183" s="442"/>
      <c r="C183" s="220">
        <f t="shared" si="7"/>
        <v>0</v>
      </c>
      <c r="D183" s="223">
        <f t="shared" si="8"/>
        <v>0</v>
      </c>
      <c r="E183" s="216">
        <f t="shared" si="9"/>
        <v>0</v>
      </c>
      <c r="F183" s="162"/>
      <c r="G183" s="214"/>
    </row>
    <row r="184" spans="2:7" ht="15" x14ac:dyDescent="0.25">
      <c r="B184" s="442"/>
      <c r="C184" s="220">
        <f t="shared" si="7"/>
        <v>0</v>
      </c>
      <c r="D184" s="223">
        <f t="shared" si="8"/>
        <v>0</v>
      </c>
      <c r="E184" s="216">
        <f t="shared" si="9"/>
        <v>0</v>
      </c>
      <c r="F184" s="162"/>
      <c r="G184" s="214"/>
    </row>
    <row r="185" spans="2:7" ht="15" x14ac:dyDescent="0.25">
      <c r="B185" s="442"/>
      <c r="C185" s="220">
        <f t="shared" si="7"/>
        <v>0</v>
      </c>
      <c r="D185" s="223">
        <f t="shared" si="8"/>
        <v>0</v>
      </c>
      <c r="E185" s="216">
        <f t="shared" si="9"/>
        <v>0</v>
      </c>
      <c r="F185" s="162"/>
      <c r="G185" s="214"/>
    </row>
    <row r="186" spans="2:7" ht="15" x14ac:dyDescent="0.25">
      <c r="B186" s="442"/>
      <c r="C186" s="220">
        <f t="shared" si="7"/>
        <v>0</v>
      </c>
      <c r="D186" s="223">
        <f t="shared" si="8"/>
        <v>0</v>
      </c>
      <c r="E186" s="216">
        <f t="shared" si="9"/>
        <v>0</v>
      </c>
      <c r="F186" s="162"/>
      <c r="G186" s="214"/>
    </row>
    <row r="187" spans="2:7" ht="15" x14ac:dyDescent="0.25">
      <c r="B187" s="442"/>
      <c r="C187" s="220">
        <f t="shared" si="7"/>
        <v>0</v>
      </c>
      <c r="D187" s="223">
        <f t="shared" si="8"/>
        <v>0</v>
      </c>
      <c r="E187" s="216">
        <f t="shared" si="9"/>
        <v>0</v>
      </c>
      <c r="F187" s="162"/>
      <c r="G187" s="214"/>
    </row>
    <row r="188" spans="2:7" ht="15" x14ac:dyDescent="0.25">
      <c r="B188" s="442"/>
      <c r="C188" s="220">
        <f t="shared" si="7"/>
        <v>0</v>
      </c>
      <c r="D188" s="223">
        <f t="shared" si="8"/>
        <v>0</v>
      </c>
      <c r="E188" s="216">
        <f t="shared" si="9"/>
        <v>0</v>
      </c>
      <c r="F188" s="162"/>
      <c r="G188" s="214"/>
    </row>
    <row r="189" spans="2:7" ht="15" x14ac:dyDescent="0.25">
      <c r="B189" s="442"/>
      <c r="C189" s="220">
        <f t="shared" si="7"/>
        <v>0</v>
      </c>
      <c r="D189" s="223">
        <f t="shared" si="8"/>
        <v>0</v>
      </c>
      <c r="E189" s="216">
        <f t="shared" si="9"/>
        <v>0</v>
      </c>
      <c r="F189" s="162"/>
      <c r="G189" s="214"/>
    </row>
    <row r="190" spans="2:7" ht="15" x14ac:dyDescent="0.25">
      <c r="B190" s="442"/>
      <c r="C190" s="220">
        <f t="shared" si="7"/>
        <v>0</v>
      </c>
      <c r="D190" s="223">
        <f t="shared" si="8"/>
        <v>0</v>
      </c>
      <c r="E190" s="216">
        <f t="shared" si="9"/>
        <v>0</v>
      </c>
      <c r="F190" s="162"/>
      <c r="G190" s="214"/>
    </row>
    <row r="191" spans="2:7" ht="15" x14ac:dyDescent="0.25">
      <c r="B191" s="442"/>
      <c r="C191" s="220">
        <f t="shared" si="7"/>
        <v>0</v>
      </c>
      <c r="D191" s="223">
        <f t="shared" si="8"/>
        <v>0</v>
      </c>
      <c r="E191" s="216">
        <f t="shared" si="9"/>
        <v>0</v>
      </c>
      <c r="F191" s="162"/>
      <c r="G191" s="214"/>
    </row>
    <row r="192" spans="2:7" ht="15" x14ac:dyDescent="0.25">
      <c r="B192" s="442"/>
      <c r="C192" s="220">
        <f t="shared" si="7"/>
        <v>0</v>
      </c>
      <c r="D192" s="223">
        <f t="shared" si="8"/>
        <v>0</v>
      </c>
      <c r="E192" s="216">
        <f t="shared" si="9"/>
        <v>0</v>
      </c>
      <c r="F192" s="162"/>
      <c r="G192" s="214"/>
    </row>
    <row r="193" spans="2:7" ht="15" x14ac:dyDescent="0.25">
      <c r="B193" s="442"/>
      <c r="C193" s="220">
        <f t="shared" si="7"/>
        <v>0</v>
      </c>
      <c r="D193" s="223">
        <f t="shared" si="8"/>
        <v>0</v>
      </c>
      <c r="E193" s="216">
        <f t="shared" si="9"/>
        <v>0</v>
      </c>
      <c r="F193" s="162"/>
      <c r="G193" s="214"/>
    </row>
    <row r="194" spans="2:7" ht="15" x14ac:dyDescent="0.25">
      <c r="B194" s="442"/>
      <c r="C194" s="220">
        <f t="shared" si="7"/>
        <v>0</v>
      </c>
      <c r="D194" s="223">
        <f t="shared" si="8"/>
        <v>0</v>
      </c>
      <c r="E194" s="216">
        <f t="shared" si="9"/>
        <v>0</v>
      </c>
      <c r="F194" s="162"/>
      <c r="G194" s="214"/>
    </row>
    <row r="195" spans="2:7" ht="15" x14ac:dyDescent="0.25">
      <c r="B195" s="442"/>
      <c r="C195" s="220">
        <f t="shared" si="7"/>
        <v>0</v>
      </c>
      <c r="D195" s="223">
        <f t="shared" si="8"/>
        <v>0</v>
      </c>
      <c r="E195" s="216">
        <f t="shared" si="9"/>
        <v>0</v>
      </c>
      <c r="F195" s="162"/>
      <c r="G195" s="214"/>
    </row>
    <row r="196" spans="2:7" ht="15" x14ac:dyDescent="0.25">
      <c r="B196" s="442"/>
      <c r="C196" s="220">
        <f t="shared" si="7"/>
        <v>0</v>
      </c>
      <c r="D196" s="223">
        <f t="shared" si="8"/>
        <v>0</v>
      </c>
      <c r="E196" s="216">
        <f t="shared" si="9"/>
        <v>0</v>
      </c>
      <c r="F196" s="162"/>
      <c r="G196" s="214"/>
    </row>
    <row r="197" spans="2:7" ht="15" x14ac:dyDescent="0.25">
      <c r="B197" s="442"/>
      <c r="C197" s="220">
        <f t="shared" si="7"/>
        <v>0</v>
      </c>
      <c r="D197" s="223">
        <f t="shared" si="8"/>
        <v>0</v>
      </c>
      <c r="E197" s="216">
        <f t="shared" si="9"/>
        <v>0</v>
      </c>
      <c r="F197" s="162"/>
      <c r="G197" s="214"/>
    </row>
    <row r="198" spans="2:7" ht="15" x14ac:dyDescent="0.25">
      <c r="B198" s="442"/>
      <c r="C198" s="220">
        <f t="shared" si="7"/>
        <v>0</v>
      </c>
      <c r="D198" s="223">
        <f t="shared" si="8"/>
        <v>0</v>
      </c>
      <c r="E198" s="216">
        <f t="shared" si="9"/>
        <v>0</v>
      </c>
      <c r="F198" s="162"/>
      <c r="G198" s="214"/>
    </row>
    <row r="199" spans="2:7" ht="15" x14ac:dyDescent="0.25">
      <c r="B199" s="442"/>
      <c r="C199" s="220">
        <f t="shared" si="7"/>
        <v>0</v>
      </c>
      <c r="D199" s="223">
        <f t="shared" si="8"/>
        <v>0</v>
      </c>
      <c r="E199" s="216">
        <f t="shared" si="9"/>
        <v>0</v>
      </c>
      <c r="F199" s="162"/>
      <c r="G199" s="214"/>
    </row>
    <row r="200" spans="2:7" ht="15" x14ac:dyDescent="0.25">
      <c r="B200" s="442"/>
      <c r="C200" s="220">
        <f t="shared" si="7"/>
        <v>0</v>
      </c>
      <c r="D200" s="223">
        <f t="shared" si="8"/>
        <v>0</v>
      </c>
      <c r="E200" s="216">
        <f t="shared" si="9"/>
        <v>0</v>
      </c>
      <c r="F200" s="162"/>
      <c r="G200" s="214"/>
    </row>
    <row r="201" spans="2:7" ht="15" x14ac:dyDescent="0.25">
      <c r="B201" s="442"/>
      <c r="C201" s="220">
        <f t="shared" si="7"/>
        <v>0</v>
      </c>
      <c r="D201" s="223">
        <f t="shared" si="8"/>
        <v>0</v>
      </c>
      <c r="E201" s="216">
        <f t="shared" si="9"/>
        <v>0</v>
      </c>
      <c r="F201" s="162"/>
      <c r="G201" s="214"/>
    </row>
    <row r="202" spans="2:7" ht="15" x14ac:dyDescent="0.25">
      <c r="B202" s="442"/>
      <c r="C202" s="220">
        <f t="shared" si="7"/>
        <v>0</v>
      </c>
      <c r="D202" s="223">
        <f t="shared" si="8"/>
        <v>0</v>
      </c>
      <c r="E202" s="216">
        <f t="shared" si="9"/>
        <v>0</v>
      </c>
      <c r="F202" s="162"/>
      <c r="G202" s="214"/>
    </row>
    <row r="203" spans="2:7" ht="15" x14ac:dyDescent="0.25">
      <c r="B203" s="442"/>
      <c r="C203" s="220">
        <f t="shared" ref="C203:C266" si="10">IF(($E202&gt;$F$8),$F$8,($E202+($E202*$F$7)/12))</f>
        <v>0</v>
      </c>
      <c r="D203" s="223">
        <f t="shared" ref="D203:D266" si="11">IF(($E202&gt;0),$D202-1,0)</f>
        <v>0</v>
      </c>
      <c r="E203" s="216">
        <f t="shared" ref="E203:E266" si="12">$E202+(($E202*$F$7)/12)-$C203</f>
        <v>0</v>
      </c>
      <c r="F203" s="162"/>
      <c r="G203" s="214"/>
    </row>
    <row r="204" spans="2:7" ht="15" x14ac:dyDescent="0.25">
      <c r="B204" s="442"/>
      <c r="C204" s="220">
        <f t="shared" si="10"/>
        <v>0</v>
      </c>
      <c r="D204" s="223">
        <f t="shared" si="11"/>
        <v>0</v>
      </c>
      <c r="E204" s="216">
        <f t="shared" si="12"/>
        <v>0</v>
      </c>
      <c r="F204" s="162"/>
      <c r="G204" s="214"/>
    </row>
    <row r="205" spans="2:7" ht="15" x14ac:dyDescent="0.25">
      <c r="B205" s="442"/>
      <c r="C205" s="220">
        <f t="shared" si="10"/>
        <v>0</v>
      </c>
      <c r="D205" s="223">
        <f t="shared" si="11"/>
        <v>0</v>
      </c>
      <c r="E205" s="216">
        <f t="shared" si="12"/>
        <v>0</v>
      </c>
      <c r="F205" s="162"/>
      <c r="G205" s="214"/>
    </row>
    <row r="206" spans="2:7" ht="15" x14ac:dyDescent="0.25">
      <c r="B206" s="442"/>
      <c r="C206" s="220">
        <f t="shared" si="10"/>
        <v>0</v>
      </c>
      <c r="D206" s="223">
        <f t="shared" si="11"/>
        <v>0</v>
      </c>
      <c r="E206" s="216">
        <f t="shared" si="12"/>
        <v>0</v>
      </c>
      <c r="F206" s="162"/>
      <c r="G206" s="214"/>
    </row>
    <row r="207" spans="2:7" ht="15" x14ac:dyDescent="0.25">
      <c r="B207" s="442"/>
      <c r="C207" s="220">
        <f t="shared" si="10"/>
        <v>0</v>
      </c>
      <c r="D207" s="223">
        <f t="shared" si="11"/>
        <v>0</v>
      </c>
      <c r="E207" s="216">
        <f t="shared" si="12"/>
        <v>0</v>
      </c>
      <c r="F207" s="162"/>
      <c r="G207" s="214"/>
    </row>
    <row r="208" spans="2:7" ht="15" x14ac:dyDescent="0.25">
      <c r="B208" s="442"/>
      <c r="C208" s="220">
        <f t="shared" si="10"/>
        <v>0</v>
      </c>
      <c r="D208" s="223">
        <f t="shared" si="11"/>
        <v>0</v>
      </c>
      <c r="E208" s="216">
        <f t="shared" si="12"/>
        <v>0</v>
      </c>
      <c r="F208" s="162"/>
      <c r="G208" s="214"/>
    </row>
    <row r="209" spans="2:7" ht="15" x14ac:dyDescent="0.25">
      <c r="B209" s="442"/>
      <c r="C209" s="220">
        <f t="shared" si="10"/>
        <v>0</v>
      </c>
      <c r="D209" s="223">
        <f t="shared" si="11"/>
        <v>0</v>
      </c>
      <c r="E209" s="216">
        <f t="shared" si="12"/>
        <v>0</v>
      </c>
      <c r="F209" s="162"/>
      <c r="G209" s="214"/>
    </row>
    <row r="210" spans="2:7" ht="15" x14ac:dyDescent="0.25">
      <c r="B210" s="442"/>
      <c r="C210" s="220">
        <f t="shared" si="10"/>
        <v>0</v>
      </c>
      <c r="D210" s="223">
        <f t="shared" si="11"/>
        <v>0</v>
      </c>
      <c r="E210" s="216">
        <f t="shared" si="12"/>
        <v>0</v>
      </c>
      <c r="F210" s="162"/>
      <c r="G210" s="214"/>
    </row>
    <row r="211" spans="2:7" ht="15" x14ac:dyDescent="0.25">
      <c r="B211" s="442"/>
      <c r="C211" s="220">
        <f t="shared" si="10"/>
        <v>0</v>
      </c>
      <c r="D211" s="223">
        <f t="shared" si="11"/>
        <v>0</v>
      </c>
      <c r="E211" s="216">
        <f t="shared" si="12"/>
        <v>0</v>
      </c>
      <c r="F211" s="162"/>
      <c r="G211" s="214"/>
    </row>
    <row r="212" spans="2:7" ht="15" x14ac:dyDescent="0.25">
      <c r="B212" s="442"/>
      <c r="C212" s="220">
        <f t="shared" si="10"/>
        <v>0</v>
      </c>
      <c r="D212" s="223">
        <f t="shared" si="11"/>
        <v>0</v>
      </c>
      <c r="E212" s="216">
        <f t="shared" si="12"/>
        <v>0</v>
      </c>
      <c r="F212" s="162"/>
      <c r="G212" s="214"/>
    </row>
    <row r="213" spans="2:7" ht="15" x14ac:dyDescent="0.25">
      <c r="B213" s="442"/>
      <c r="C213" s="220">
        <f t="shared" si="10"/>
        <v>0</v>
      </c>
      <c r="D213" s="223">
        <f t="shared" si="11"/>
        <v>0</v>
      </c>
      <c r="E213" s="216">
        <f t="shared" si="12"/>
        <v>0</v>
      </c>
      <c r="F213" s="162"/>
      <c r="G213" s="214"/>
    </row>
    <row r="214" spans="2:7" ht="15" x14ac:dyDescent="0.25">
      <c r="B214" s="442"/>
      <c r="C214" s="220">
        <f t="shared" si="10"/>
        <v>0</v>
      </c>
      <c r="D214" s="223">
        <f t="shared" si="11"/>
        <v>0</v>
      </c>
      <c r="E214" s="216">
        <f t="shared" si="12"/>
        <v>0</v>
      </c>
      <c r="F214" s="162"/>
      <c r="G214" s="214"/>
    </row>
    <row r="215" spans="2:7" ht="15" x14ac:dyDescent="0.25">
      <c r="B215" s="442"/>
      <c r="C215" s="220">
        <f t="shared" si="10"/>
        <v>0</v>
      </c>
      <c r="D215" s="223">
        <f t="shared" si="11"/>
        <v>0</v>
      </c>
      <c r="E215" s="216">
        <f t="shared" si="12"/>
        <v>0</v>
      </c>
      <c r="F215" s="162"/>
      <c r="G215" s="214"/>
    </row>
    <row r="216" spans="2:7" ht="15" x14ac:dyDescent="0.25">
      <c r="B216" s="442"/>
      <c r="C216" s="220">
        <f t="shared" si="10"/>
        <v>0</v>
      </c>
      <c r="D216" s="223">
        <f t="shared" si="11"/>
        <v>0</v>
      </c>
      <c r="E216" s="216">
        <f t="shared" si="12"/>
        <v>0</v>
      </c>
      <c r="F216" s="162"/>
      <c r="G216" s="214"/>
    </row>
    <row r="217" spans="2:7" ht="15" x14ac:dyDescent="0.25">
      <c r="B217" s="442"/>
      <c r="C217" s="220">
        <f t="shared" si="10"/>
        <v>0</v>
      </c>
      <c r="D217" s="223">
        <f t="shared" si="11"/>
        <v>0</v>
      </c>
      <c r="E217" s="216">
        <f t="shared" si="12"/>
        <v>0</v>
      </c>
      <c r="F217" s="162"/>
      <c r="G217" s="214"/>
    </row>
    <row r="218" spans="2:7" ht="15" x14ac:dyDescent="0.25">
      <c r="B218" s="442"/>
      <c r="C218" s="220">
        <f t="shared" si="10"/>
        <v>0</v>
      </c>
      <c r="D218" s="223">
        <f t="shared" si="11"/>
        <v>0</v>
      </c>
      <c r="E218" s="216">
        <f t="shared" si="12"/>
        <v>0</v>
      </c>
      <c r="F218" s="162"/>
      <c r="G218" s="214"/>
    </row>
    <row r="219" spans="2:7" ht="15" x14ac:dyDescent="0.25">
      <c r="B219" s="442"/>
      <c r="C219" s="220">
        <f t="shared" si="10"/>
        <v>0</v>
      </c>
      <c r="D219" s="223">
        <f t="shared" si="11"/>
        <v>0</v>
      </c>
      <c r="E219" s="216">
        <f t="shared" si="12"/>
        <v>0</v>
      </c>
      <c r="F219" s="162"/>
      <c r="G219" s="214"/>
    </row>
    <row r="220" spans="2:7" ht="15" x14ac:dyDescent="0.25">
      <c r="B220" s="442"/>
      <c r="C220" s="220">
        <f t="shared" si="10"/>
        <v>0</v>
      </c>
      <c r="D220" s="223">
        <f t="shared" si="11"/>
        <v>0</v>
      </c>
      <c r="E220" s="216">
        <f t="shared" si="12"/>
        <v>0</v>
      </c>
      <c r="F220" s="162"/>
      <c r="G220" s="214"/>
    </row>
    <row r="221" spans="2:7" ht="15" x14ac:dyDescent="0.25">
      <c r="B221" s="442"/>
      <c r="C221" s="220">
        <f t="shared" si="10"/>
        <v>0</v>
      </c>
      <c r="D221" s="223">
        <f t="shared" si="11"/>
        <v>0</v>
      </c>
      <c r="E221" s="216">
        <f t="shared" si="12"/>
        <v>0</v>
      </c>
      <c r="F221" s="162"/>
      <c r="G221" s="214"/>
    </row>
    <row r="222" spans="2:7" ht="15" x14ac:dyDescent="0.25">
      <c r="B222" s="442"/>
      <c r="C222" s="220">
        <f t="shared" si="10"/>
        <v>0</v>
      </c>
      <c r="D222" s="223">
        <f t="shared" si="11"/>
        <v>0</v>
      </c>
      <c r="E222" s="216">
        <f t="shared" si="12"/>
        <v>0</v>
      </c>
      <c r="F222" s="162"/>
      <c r="G222" s="214"/>
    </row>
    <row r="223" spans="2:7" ht="15" x14ac:dyDescent="0.25">
      <c r="B223" s="442"/>
      <c r="C223" s="220">
        <f t="shared" si="10"/>
        <v>0</v>
      </c>
      <c r="D223" s="223">
        <f t="shared" si="11"/>
        <v>0</v>
      </c>
      <c r="E223" s="216">
        <f t="shared" si="12"/>
        <v>0</v>
      </c>
      <c r="F223" s="162"/>
      <c r="G223" s="214"/>
    </row>
    <row r="224" spans="2:7" ht="15" x14ac:dyDescent="0.25">
      <c r="B224" s="442"/>
      <c r="C224" s="220">
        <f t="shared" si="10"/>
        <v>0</v>
      </c>
      <c r="D224" s="223">
        <f t="shared" si="11"/>
        <v>0</v>
      </c>
      <c r="E224" s="216">
        <f t="shared" si="12"/>
        <v>0</v>
      </c>
      <c r="F224" s="162"/>
      <c r="G224" s="214"/>
    </row>
    <row r="225" spans="2:7" ht="15" x14ac:dyDescent="0.25">
      <c r="B225" s="442"/>
      <c r="C225" s="220">
        <f t="shared" si="10"/>
        <v>0</v>
      </c>
      <c r="D225" s="223">
        <f t="shared" si="11"/>
        <v>0</v>
      </c>
      <c r="E225" s="216">
        <f t="shared" si="12"/>
        <v>0</v>
      </c>
      <c r="F225" s="162"/>
      <c r="G225" s="214"/>
    </row>
    <row r="226" spans="2:7" ht="15" x14ac:dyDescent="0.25">
      <c r="B226" s="442"/>
      <c r="C226" s="220">
        <f t="shared" si="10"/>
        <v>0</v>
      </c>
      <c r="D226" s="223">
        <f t="shared" si="11"/>
        <v>0</v>
      </c>
      <c r="E226" s="216">
        <f t="shared" si="12"/>
        <v>0</v>
      </c>
      <c r="F226" s="162"/>
      <c r="G226" s="214"/>
    </row>
    <row r="227" spans="2:7" ht="15" x14ac:dyDescent="0.25">
      <c r="B227" s="442"/>
      <c r="C227" s="220">
        <f t="shared" si="10"/>
        <v>0</v>
      </c>
      <c r="D227" s="223">
        <f t="shared" si="11"/>
        <v>0</v>
      </c>
      <c r="E227" s="216">
        <f t="shared" si="12"/>
        <v>0</v>
      </c>
      <c r="F227" s="162"/>
      <c r="G227" s="214"/>
    </row>
    <row r="228" spans="2:7" ht="15" x14ac:dyDescent="0.25">
      <c r="B228" s="442"/>
      <c r="C228" s="220">
        <f t="shared" si="10"/>
        <v>0</v>
      </c>
      <c r="D228" s="223">
        <f t="shared" si="11"/>
        <v>0</v>
      </c>
      <c r="E228" s="216">
        <f t="shared" si="12"/>
        <v>0</v>
      </c>
      <c r="F228" s="162"/>
      <c r="G228" s="214"/>
    </row>
    <row r="229" spans="2:7" ht="15" x14ac:dyDescent="0.25">
      <c r="B229" s="442"/>
      <c r="C229" s="220">
        <f t="shared" si="10"/>
        <v>0</v>
      </c>
      <c r="D229" s="223">
        <f t="shared" si="11"/>
        <v>0</v>
      </c>
      <c r="E229" s="216">
        <f t="shared" si="12"/>
        <v>0</v>
      </c>
      <c r="F229" s="162"/>
      <c r="G229" s="214"/>
    </row>
    <row r="230" spans="2:7" ht="15" x14ac:dyDescent="0.25">
      <c r="B230" s="442"/>
      <c r="C230" s="220">
        <f t="shared" si="10"/>
        <v>0</v>
      </c>
      <c r="D230" s="223">
        <f t="shared" si="11"/>
        <v>0</v>
      </c>
      <c r="E230" s="216">
        <f t="shared" si="12"/>
        <v>0</v>
      </c>
      <c r="F230" s="162"/>
      <c r="G230" s="214"/>
    </row>
    <row r="231" spans="2:7" ht="15" x14ac:dyDescent="0.25">
      <c r="B231" s="442"/>
      <c r="C231" s="220">
        <f t="shared" si="10"/>
        <v>0</v>
      </c>
      <c r="D231" s="223">
        <f t="shared" si="11"/>
        <v>0</v>
      </c>
      <c r="E231" s="216">
        <f t="shared" si="12"/>
        <v>0</v>
      </c>
      <c r="F231" s="162"/>
      <c r="G231" s="214"/>
    </row>
    <row r="232" spans="2:7" ht="15" x14ac:dyDescent="0.25">
      <c r="B232" s="442"/>
      <c r="C232" s="220">
        <f t="shared" si="10"/>
        <v>0</v>
      </c>
      <c r="D232" s="223">
        <f t="shared" si="11"/>
        <v>0</v>
      </c>
      <c r="E232" s="216">
        <f t="shared" si="12"/>
        <v>0</v>
      </c>
      <c r="F232" s="162"/>
      <c r="G232" s="214"/>
    </row>
    <row r="233" spans="2:7" ht="15" x14ac:dyDescent="0.25">
      <c r="B233" s="442"/>
      <c r="C233" s="220">
        <f t="shared" si="10"/>
        <v>0</v>
      </c>
      <c r="D233" s="223">
        <f t="shared" si="11"/>
        <v>0</v>
      </c>
      <c r="E233" s="216">
        <f t="shared" si="12"/>
        <v>0</v>
      </c>
      <c r="F233" s="162"/>
      <c r="G233" s="214"/>
    </row>
    <row r="234" spans="2:7" ht="15" x14ac:dyDescent="0.25">
      <c r="B234" s="442"/>
      <c r="C234" s="220">
        <f t="shared" si="10"/>
        <v>0</v>
      </c>
      <c r="D234" s="223">
        <f t="shared" si="11"/>
        <v>0</v>
      </c>
      <c r="E234" s="216">
        <f t="shared" si="12"/>
        <v>0</v>
      </c>
      <c r="F234" s="162"/>
      <c r="G234" s="214"/>
    </row>
    <row r="235" spans="2:7" ht="15" x14ac:dyDescent="0.25">
      <c r="B235" s="442"/>
      <c r="C235" s="220">
        <f t="shared" si="10"/>
        <v>0</v>
      </c>
      <c r="D235" s="223">
        <f t="shared" si="11"/>
        <v>0</v>
      </c>
      <c r="E235" s="216">
        <f t="shared" si="12"/>
        <v>0</v>
      </c>
      <c r="F235" s="162"/>
      <c r="G235" s="214"/>
    </row>
    <row r="236" spans="2:7" ht="15" x14ac:dyDescent="0.25">
      <c r="B236" s="442"/>
      <c r="C236" s="220">
        <f t="shared" si="10"/>
        <v>0</v>
      </c>
      <c r="D236" s="223">
        <f t="shared" si="11"/>
        <v>0</v>
      </c>
      <c r="E236" s="216">
        <f t="shared" si="12"/>
        <v>0</v>
      </c>
      <c r="F236" s="162"/>
      <c r="G236" s="214"/>
    </row>
    <row r="237" spans="2:7" ht="15" x14ac:dyDescent="0.25">
      <c r="B237" s="442"/>
      <c r="C237" s="220">
        <f t="shared" si="10"/>
        <v>0</v>
      </c>
      <c r="D237" s="223">
        <f t="shared" si="11"/>
        <v>0</v>
      </c>
      <c r="E237" s="216">
        <f t="shared" si="12"/>
        <v>0</v>
      </c>
      <c r="F237" s="162"/>
      <c r="G237" s="214"/>
    </row>
    <row r="238" spans="2:7" ht="15" x14ac:dyDescent="0.25">
      <c r="B238" s="442"/>
      <c r="C238" s="220">
        <f t="shared" si="10"/>
        <v>0</v>
      </c>
      <c r="D238" s="223">
        <f t="shared" si="11"/>
        <v>0</v>
      </c>
      <c r="E238" s="216">
        <f t="shared" si="12"/>
        <v>0</v>
      </c>
      <c r="F238" s="162"/>
      <c r="G238" s="214"/>
    </row>
    <row r="239" spans="2:7" ht="15" x14ac:dyDescent="0.25">
      <c r="B239" s="442"/>
      <c r="C239" s="220">
        <f t="shared" si="10"/>
        <v>0</v>
      </c>
      <c r="D239" s="223">
        <f t="shared" si="11"/>
        <v>0</v>
      </c>
      <c r="E239" s="216">
        <f t="shared" si="12"/>
        <v>0</v>
      </c>
      <c r="F239" s="162"/>
      <c r="G239" s="214"/>
    </row>
    <row r="240" spans="2:7" ht="15" x14ac:dyDescent="0.25">
      <c r="B240" s="442"/>
      <c r="C240" s="220">
        <f t="shared" si="10"/>
        <v>0</v>
      </c>
      <c r="D240" s="223">
        <f t="shared" si="11"/>
        <v>0</v>
      </c>
      <c r="E240" s="216">
        <f t="shared" si="12"/>
        <v>0</v>
      </c>
      <c r="F240" s="162"/>
      <c r="G240" s="214"/>
    </row>
    <row r="241" spans="2:7" ht="15" x14ac:dyDescent="0.25">
      <c r="B241" s="442"/>
      <c r="C241" s="220">
        <f t="shared" si="10"/>
        <v>0</v>
      </c>
      <c r="D241" s="223">
        <f t="shared" si="11"/>
        <v>0</v>
      </c>
      <c r="E241" s="216">
        <f t="shared" si="12"/>
        <v>0</v>
      </c>
      <c r="F241" s="162"/>
      <c r="G241" s="214"/>
    </row>
    <row r="242" spans="2:7" ht="15" x14ac:dyDescent="0.25">
      <c r="B242" s="442"/>
      <c r="C242" s="220">
        <f t="shared" si="10"/>
        <v>0</v>
      </c>
      <c r="D242" s="223">
        <f t="shared" si="11"/>
        <v>0</v>
      </c>
      <c r="E242" s="216">
        <f t="shared" si="12"/>
        <v>0</v>
      </c>
      <c r="F242" s="162"/>
      <c r="G242" s="214"/>
    </row>
    <row r="243" spans="2:7" ht="15" x14ac:dyDescent="0.25">
      <c r="B243" s="442"/>
      <c r="C243" s="220">
        <f t="shared" si="10"/>
        <v>0</v>
      </c>
      <c r="D243" s="223">
        <f t="shared" si="11"/>
        <v>0</v>
      </c>
      <c r="E243" s="216">
        <f t="shared" si="12"/>
        <v>0</v>
      </c>
      <c r="F243" s="162"/>
      <c r="G243" s="214"/>
    </row>
    <row r="244" spans="2:7" ht="15" x14ac:dyDescent="0.25">
      <c r="B244" s="442"/>
      <c r="C244" s="220">
        <f t="shared" si="10"/>
        <v>0</v>
      </c>
      <c r="D244" s="223">
        <f t="shared" si="11"/>
        <v>0</v>
      </c>
      <c r="E244" s="216">
        <f t="shared" si="12"/>
        <v>0</v>
      </c>
      <c r="F244" s="162"/>
      <c r="G244" s="214"/>
    </row>
    <row r="245" spans="2:7" ht="15" x14ac:dyDescent="0.25">
      <c r="B245" s="442"/>
      <c r="C245" s="220">
        <f t="shared" si="10"/>
        <v>0</v>
      </c>
      <c r="D245" s="223">
        <f t="shared" si="11"/>
        <v>0</v>
      </c>
      <c r="E245" s="216">
        <f t="shared" si="12"/>
        <v>0</v>
      </c>
      <c r="F245" s="162"/>
      <c r="G245" s="214"/>
    </row>
    <row r="246" spans="2:7" ht="15" x14ac:dyDescent="0.25">
      <c r="B246" s="442"/>
      <c r="C246" s="220">
        <f t="shared" si="10"/>
        <v>0</v>
      </c>
      <c r="D246" s="223">
        <f t="shared" si="11"/>
        <v>0</v>
      </c>
      <c r="E246" s="216">
        <f t="shared" si="12"/>
        <v>0</v>
      </c>
      <c r="F246" s="162"/>
      <c r="G246" s="214"/>
    </row>
    <row r="247" spans="2:7" ht="15" x14ac:dyDescent="0.25">
      <c r="B247" s="442"/>
      <c r="C247" s="220">
        <f t="shared" si="10"/>
        <v>0</v>
      </c>
      <c r="D247" s="223">
        <f t="shared" si="11"/>
        <v>0</v>
      </c>
      <c r="E247" s="216">
        <f t="shared" si="12"/>
        <v>0</v>
      </c>
      <c r="F247" s="162"/>
      <c r="G247" s="214"/>
    </row>
    <row r="248" spans="2:7" ht="15" x14ac:dyDescent="0.25">
      <c r="B248" s="442"/>
      <c r="C248" s="220">
        <f t="shared" si="10"/>
        <v>0</v>
      </c>
      <c r="D248" s="223">
        <f t="shared" si="11"/>
        <v>0</v>
      </c>
      <c r="E248" s="216">
        <f t="shared" si="12"/>
        <v>0</v>
      </c>
      <c r="F248" s="162"/>
      <c r="G248" s="214"/>
    </row>
    <row r="249" spans="2:7" ht="15" x14ac:dyDescent="0.25">
      <c r="B249" s="442"/>
      <c r="C249" s="220">
        <f t="shared" si="10"/>
        <v>0</v>
      </c>
      <c r="D249" s="223">
        <f t="shared" si="11"/>
        <v>0</v>
      </c>
      <c r="E249" s="216">
        <f t="shared" si="12"/>
        <v>0</v>
      </c>
      <c r="F249" s="162"/>
      <c r="G249" s="214"/>
    </row>
    <row r="250" spans="2:7" ht="15" x14ac:dyDescent="0.25">
      <c r="B250" s="442"/>
      <c r="C250" s="220">
        <f t="shared" si="10"/>
        <v>0</v>
      </c>
      <c r="D250" s="223">
        <f t="shared" si="11"/>
        <v>0</v>
      </c>
      <c r="E250" s="216">
        <f t="shared" si="12"/>
        <v>0</v>
      </c>
      <c r="F250" s="162"/>
      <c r="G250" s="214"/>
    </row>
    <row r="251" spans="2:7" ht="15" x14ac:dyDescent="0.25">
      <c r="B251" s="442"/>
      <c r="C251" s="220">
        <f t="shared" si="10"/>
        <v>0</v>
      </c>
      <c r="D251" s="223">
        <f t="shared" si="11"/>
        <v>0</v>
      </c>
      <c r="E251" s="216">
        <f t="shared" si="12"/>
        <v>0</v>
      </c>
      <c r="F251" s="162"/>
      <c r="G251" s="214"/>
    </row>
    <row r="252" spans="2:7" ht="15" x14ac:dyDescent="0.25">
      <c r="B252" s="442"/>
      <c r="C252" s="220">
        <f t="shared" si="10"/>
        <v>0</v>
      </c>
      <c r="D252" s="223">
        <f t="shared" si="11"/>
        <v>0</v>
      </c>
      <c r="E252" s="216">
        <f t="shared" si="12"/>
        <v>0</v>
      </c>
      <c r="F252" s="162"/>
      <c r="G252" s="214"/>
    </row>
    <row r="253" spans="2:7" ht="15" x14ac:dyDescent="0.25">
      <c r="B253" s="442"/>
      <c r="C253" s="220">
        <f t="shared" si="10"/>
        <v>0</v>
      </c>
      <c r="D253" s="223">
        <f t="shared" si="11"/>
        <v>0</v>
      </c>
      <c r="E253" s="216">
        <f t="shared" si="12"/>
        <v>0</v>
      </c>
      <c r="F253" s="162"/>
      <c r="G253" s="214"/>
    </row>
    <row r="254" spans="2:7" ht="15" x14ac:dyDescent="0.25">
      <c r="B254" s="442"/>
      <c r="C254" s="220">
        <f t="shared" si="10"/>
        <v>0</v>
      </c>
      <c r="D254" s="223">
        <f t="shared" si="11"/>
        <v>0</v>
      </c>
      <c r="E254" s="216">
        <f t="shared" si="12"/>
        <v>0</v>
      </c>
      <c r="F254" s="162"/>
      <c r="G254" s="214"/>
    </row>
    <row r="255" spans="2:7" ht="15" x14ac:dyDescent="0.25">
      <c r="B255" s="442"/>
      <c r="C255" s="220">
        <f t="shared" si="10"/>
        <v>0</v>
      </c>
      <c r="D255" s="223">
        <f t="shared" si="11"/>
        <v>0</v>
      </c>
      <c r="E255" s="216">
        <f t="shared" si="12"/>
        <v>0</v>
      </c>
      <c r="F255" s="162"/>
      <c r="G255" s="214"/>
    </row>
    <row r="256" spans="2:7" ht="15" x14ac:dyDescent="0.25">
      <c r="B256" s="442"/>
      <c r="C256" s="220">
        <f t="shared" si="10"/>
        <v>0</v>
      </c>
      <c r="D256" s="223">
        <f t="shared" si="11"/>
        <v>0</v>
      </c>
      <c r="E256" s="216">
        <f t="shared" si="12"/>
        <v>0</v>
      </c>
      <c r="F256" s="162"/>
      <c r="G256" s="214"/>
    </row>
    <row r="257" spans="2:7" ht="15" x14ac:dyDescent="0.25">
      <c r="B257" s="442"/>
      <c r="C257" s="220">
        <f t="shared" si="10"/>
        <v>0</v>
      </c>
      <c r="D257" s="223">
        <f t="shared" si="11"/>
        <v>0</v>
      </c>
      <c r="E257" s="216">
        <f t="shared" si="12"/>
        <v>0</v>
      </c>
      <c r="F257" s="162"/>
      <c r="G257" s="214"/>
    </row>
    <row r="258" spans="2:7" ht="15" x14ac:dyDescent="0.25">
      <c r="B258" s="442"/>
      <c r="C258" s="220">
        <f t="shared" si="10"/>
        <v>0</v>
      </c>
      <c r="D258" s="223">
        <f t="shared" si="11"/>
        <v>0</v>
      </c>
      <c r="E258" s="216">
        <f t="shared" si="12"/>
        <v>0</v>
      </c>
      <c r="F258" s="162"/>
      <c r="G258" s="214"/>
    </row>
    <row r="259" spans="2:7" ht="15" x14ac:dyDescent="0.25">
      <c r="B259" s="442"/>
      <c r="C259" s="220">
        <f t="shared" si="10"/>
        <v>0</v>
      </c>
      <c r="D259" s="223">
        <f t="shared" si="11"/>
        <v>0</v>
      </c>
      <c r="E259" s="216">
        <f t="shared" si="12"/>
        <v>0</v>
      </c>
      <c r="F259" s="162"/>
      <c r="G259" s="214"/>
    </row>
    <row r="260" spans="2:7" ht="15" x14ac:dyDescent="0.25">
      <c r="B260" s="442"/>
      <c r="C260" s="220">
        <f t="shared" si="10"/>
        <v>0</v>
      </c>
      <c r="D260" s="223">
        <f t="shared" si="11"/>
        <v>0</v>
      </c>
      <c r="E260" s="216">
        <f t="shared" si="12"/>
        <v>0</v>
      </c>
      <c r="F260" s="162"/>
      <c r="G260" s="214"/>
    </row>
    <row r="261" spans="2:7" ht="15" x14ac:dyDescent="0.25">
      <c r="B261" s="442"/>
      <c r="C261" s="220">
        <f t="shared" si="10"/>
        <v>0</v>
      </c>
      <c r="D261" s="223">
        <f t="shared" si="11"/>
        <v>0</v>
      </c>
      <c r="E261" s="216">
        <f t="shared" si="12"/>
        <v>0</v>
      </c>
      <c r="F261" s="162"/>
      <c r="G261" s="214"/>
    </row>
    <row r="262" spans="2:7" ht="15" x14ac:dyDescent="0.25">
      <c r="B262" s="442"/>
      <c r="C262" s="220">
        <f t="shared" si="10"/>
        <v>0</v>
      </c>
      <c r="D262" s="223">
        <f t="shared" si="11"/>
        <v>0</v>
      </c>
      <c r="E262" s="216">
        <f t="shared" si="12"/>
        <v>0</v>
      </c>
      <c r="F262" s="162"/>
      <c r="G262" s="214"/>
    </row>
    <row r="263" spans="2:7" ht="15" x14ac:dyDescent="0.25">
      <c r="B263" s="442"/>
      <c r="C263" s="220">
        <f t="shared" si="10"/>
        <v>0</v>
      </c>
      <c r="D263" s="223">
        <f t="shared" si="11"/>
        <v>0</v>
      </c>
      <c r="E263" s="216">
        <f t="shared" si="12"/>
        <v>0</v>
      </c>
      <c r="F263" s="162"/>
      <c r="G263" s="214"/>
    </row>
    <row r="264" spans="2:7" ht="15" x14ac:dyDescent="0.25">
      <c r="B264" s="442"/>
      <c r="C264" s="220">
        <f t="shared" si="10"/>
        <v>0</v>
      </c>
      <c r="D264" s="223">
        <f t="shared" si="11"/>
        <v>0</v>
      </c>
      <c r="E264" s="216">
        <f t="shared" si="12"/>
        <v>0</v>
      </c>
      <c r="F264" s="162"/>
      <c r="G264" s="214"/>
    </row>
    <row r="265" spans="2:7" ht="15" x14ac:dyDescent="0.25">
      <c r="B265" s="442"/>
      <c r="C265" s="220">
        <f t="shared" si="10"/>
        <v>0</v>
      </c>
      <c r="D265" s="223">
        <f t="shared" si="11"/>
        <v>0</v>
      </c>
      <c r="E265" s="216">
        <f t="shared" si="12"/>
        <v>0</v>
      </c>
      <c r="F265" s="162"/>
      <c r="G265" s="214"/>
    </row>
    <row r="266" spans="2:7" ht="15" x14ac:dyDescent="0.25">
      <c r="B266" s="442"/>
      <c r="C266" s="220">
        <f t="shared" si="10"/>
        <v>0</v>
      </c>
      <c r="D266" s="223">
        <f t="shared" si="11"/>
        <v>0</v>
      </c>
      <c r="E266" s="216">
        <f t="shared" si="12"/>
        <v>0</v>
      </c>
      <c r="F266" s="162"/>
      <c r="G266" s="214"/>
    </row>
    <row r="267" spans="2:7" ht="15" x14ac:dyDescent="0.25">
      <c r="B267" s="442"/>
      <c r="C267" s="220">
        <f t="shared" ref="C267:C330" si="13">IF(($E266&gt;$F$8),$F$8,($E266+($E266*$F$7)/12))</f>
        <v>0</v>
      </c>
      <c r="D267" s="223">
        <f t="shared" ref="D267:D330" si="14">IF(($E266&gt;0),$D266-1,0)</f>
        <v>0</v>
      </c>
      <c r="E267" s="216">
        <f t="shared" ref="E267:E330" si="15">$E266+(($E266*$F$7)/12)-$C267</f>
        <v>0</v>
      </c>
      <c r="F267" s="162"/>
      <c r="G267" s="214"/>
    </row>
    <row r="268" spans="2:7" ht="15" x14ac:dyDescent="0.25">
      <c r="B268" s="442"/>
      <c r="C268" s="220">
        <f t="shared" si="13"/>
        <v>0</v>
      </c>
      <c r="D268" s="223">
        <f t="shared" si="14"/>
        <v>0</v>
      </c>
      <c r="E268" s="216">
        <f t="shared" si="15"/>
        <v>0</v>
      </c>
      <c r="F268" s="162"/>
      <c r="G268" s="214"/>
    </row>
    <row r="269" spans="2:7" ht="15" x14ac:dyDescent="0.25">
      <c r="B269" s="442"/>
      <c r="C269" s="220">
        <f t="shared" si="13"/>
        <v>0</v>
      </c>
      <c r="D269" s="223">
        <f t="shared" si="14"/>
        <v>0</v>
      </c>
      <c r="E269" s="216">
        <f t="shared" si="15"/>
        <v>0</v>
      </c>
      <c r="F269" s="162"/>
      <c r="G269" s="214"/>
    </row>
    <row r="270" spans="2:7" ht="15" x14ac:dyDescent="0.25">
      <c r="B270" s="442"/>
      <c r="C270" s="220">
        <f t="shared" si="13"/>
        <v>0</v>
      </c>
      <c r="D270" s="223">
        <f t="shared" si="14"/>
        <v>0</v>
      </c>
      <c r="E270" s="216">
        <f t="shared" si="15"/>
        <v>0</v>
      </c>
      <c r="F270" s="162"/>
      <c r="G270" s="214"/>
    </row>
    <row r="271" spans="2:7" ht="15" x14ac:dyDescent="0.25">
      <c r="B271" s="442"/>
      <c r="C271" s="220">
        <f t="shared" si="13"/>
        <v>0</v>
      </c>
      <c r="D271" s="223">
        <f t="shared" si="14"/>
        <v>0</v>
      </c>
      <c r="E271" s="216">
        <f t="shared" si="15"/>
        <v>0</v>
      </c>
      <c r="F271" s="162"/>
      <c r="G271" s="214"/>
    </row>
    <row r="272" spans="2:7" ht="15" x14ac:dyDescent="0.25">
      <c r="B272" s="442"/>
      <c r="C272" s="220">
        <f t="shared" si="13"/>
        <v>0</v>
      </c>
      <c r="D272" s="223">
        <f t="shared" si="14"/>
        <v>0</v>
      </c>
      <c r="E272" s="216">
        <f t="shared" si="15"/>
        <v>0</v>
      </c>
      <c r="F272" s="162"/>
      <c r="G272" s="214"/>
    </row>
    <row r="273" spans="2:7" ht="15" x14ac:dyDescent="0.25">
      <c r="B273" s="442"/>
      <c r="C273" s="220">
        <f t="shared" si="13"/>
        <v>0</v>
      </c>
      <c r="D273" s="223">
        <f t="shared" si="14"/>
        <v>0</v>
      </c>
      <c r="E273" s="216">
        <f t="shared" si="15"/>
        <v>0</v>
      </c>
      <c r="F273" s="162"/>
      <c r="G273" s="214"/>
    </row>
    <row r="274" spans="2:7" ht="15" x14ac:dyDescent="0.25">
      <c r="B274" s="442"/>
      <c r="C274" s="220">
        <f t="shared" si="13"/>
        <v>0</v>
      </c>
      <c r="D274" s="223">
        <f t="shared" si="14"/>
        <v>0</v>
      </c>
      <c r="E274" s="216">
        <f t="shared" si="15"/>
        <v>0</v>
      </c>
      <c r="F274" s="162"/>
      <c r="G274" s="214"/>
    </row>
    <row r="275" spans="2:7" ht="15" x14ac:dyDescent="0.25">
      <c r="B275" s="442"/>
      <c r="C275" s="220">
        <f t="shared" si="13"/>
        <v>0</v>
      </c>
      <c r="D275" s="223">
        <f t="shared" si="14"/>
        <v>0</v>
      </c>
      <c r="E275" s="216">
        <f t="shared" si="15"/>
        <v>0</v>
      </c>
      <c r="F275" s="162"/>
      <c r="G275" s="214"/>
    </row>
    <row r="276" spans="2:7" ht="15" x14ac:dyDescent="0.25">
      <c r="B276" s="442"/>
      <c r="C276" s="220">
        <f t="shared" si="13"/>
        <v>0</v>
      </c>
      <c r="D276" s="223">
        <f t="shared" si="14"/>
        <v>0</v>
      </c>
      <c r="E276" s="216">
        <f t="shared" si="15"/>
        <v>0</v>
      </c>
      <c r="F276" s="162"/>
      <c r="G276" s="214"/>
    </row>
    <row r="277" spans="2:7" ht="15" x14ac:dyDescent="0.25">
      <c r="B277" s="442"/>
      <c r="C277" s="220">
        <f t="shared" si="13"/>
        <v>0</v>
      </c>
      <c r="D277" s="223">
        <f t="shared" si="14"/>
        <v>0</v>
      </c>
      <c r="E277" s="216">
        <f t="shared" si="15"/>
        <v>0</v>
      </c>
      <c r="F277" s="162"/>
      <c r="G277" s="214"/>
    </row>
    <row r="278" spans="2:7" ht="15" x14ac:dyDescent="0.25">
      <c r="B278" s="442"/>
      <c r="C278" s="220">
        <f t="shared" si="13"/>
        <v>0</v>
      </c>
      <c r="D278" s="223">
        <f t="shared" si="14"/>
        <v>0</v>
      </c>
      <c r="E278" s="216">
        <f t="shared" si="15"/>
        <v>0</v>
      </c>
      <c r="F278" s="162"/>
      <c r="G278" s="214"/>
    </row>
    <row r="279" spans="2:7" ht="15" x14ac:dyDescent="0.25">
      <c r="B279" s="442"/>
      <c r="C279" s="220">
        <f t="shared" si="13"/>
        <v>0</v>
      </c>
      <c r="D279" s="223">
        <f t="shared" si="14"/>
        <v>0</v>
      </c>
      <c r="E279" s="216">
        <f t="shared" si="15"/>
        <v>0</v>
      </c>
      <c r="F279" s="162"/>
      <c r="G279" s="214"/>
    </row>
    <row r="280" spans="2:7" ht="15" x14ac:dyDescent="0.25">
      <c r="B280" s="442"/>
      <c r="C280" s="220">
        <f t="shared" si="13"/>
        <v>0</v>
      </c>
      <c r="D280" s="223">
        <f t="shared" si="14"/>
        <v>0</v>
      </c>
      <c r="E280" s="216">
        <f t="shared" si="15"/>
        <v>0</v>
      </c>
      <c r="F280" s="162"/>
      <c r="G280" s="214"/>
    </row>
    <row r="281" spans="2:7" ht="15" x14ac:dyDescent="0.25">
      <c r="B281" s="442"/>
      <c r="C281" s="220">
        <f t="shared" si="13"/>
        <v>0</v>
      </c>
      <c r="D281" s="223">
        <f t="shared" si="14"/>
        <v>0</v>
      </c>
      <c r="E281" s="216">
        <f t="shared" si="15"/>
        <v>0</v>
      </c>
      <c r="F281" s="162"/>
      <c r="G281" s="214"/>
    </row>
    <row r="282" spans="2:7" ht="15" x14ac:dyDescent="0.25">
      <c r="B282" s="442"/>
      <c r="C282" s="220">
        <f t="shared" si="13"/>
        <v>0</v>
      </c>
      <c r="D282" s="223">
        <f t="shared" si="14"/>
        <v>0</v>
      </c>
      <c r="E282" s="216">
        <f t="shared" si="15"/>
        <v>0</v>
      </c>
      <c r="F282" s="162"/>
      <c r="G282" s="214"/>
    </row>
    <row r="283" spans="2:7" ht="15" x14ac:dyDescent="0.25">
      <c r="B283" s="442"/>
      <c r="C283" s="220">
        <f t="shared" si="13"/>
        <v>0</v>
      </c>
      <c r="D283" s="223">
        <f t="shared" si="14"/>
        <v>0</v>
      </c>
      <c r="E283" s="216">
        <f t="shared" si="15"/>
        <v>0</v>
      </c>
      <c r="F283" s="162"/>
      <c r="G283" s="214"/>
    </row>
    <row r="284" spans="2:7" ht="15" x14ac:dyDescent="0.25">
      <c r="B284" s="442"/>
      <c r="C284" s="220">
        <f t="shared" si="13"/>
        <v>0</v>
      </c>
      <c r="D284" s="223">
        <f t="shared" si="14"/>
        <v>0</v>
      </c>
      <c r="E284" s="216">
        <f t="shared" si="15"/>
        <v>0</v>
      </c>
      <c r="F284" s="162"/>
      <c r="G284" s="214"/>
    </row>
    <row r="285" spans="2:7" ht="15" x14ac:dyDescent="0.25">
      <c r="B285" s="442"/>
      <c r="C285" s="220">
        <f t="shared" si="13"/>
        <v>0</v>
      </c>
      <c r="D285" s="223">
        <f t="shared" si="14"/>
        <v>0</v>
      </c>
      <c r="E285" s="216">
        <f t="shared" si="15"/>
        <v>0</v>
      </c>
      <c r="F285" s="162"/>
      <c r="G285" s="214"/>
    </row>
    <row r="286" spans="2:7" ht="15" x14ac:dyDescent="0.25">
      <c r="B286" s="442"/>
      <c r="C286" s="220">
        <f t="shared" si="13"/>
        <v>0</v>
      </c>
      <c r="D286" s="223">
        <f t="shared" si="14"/>
        <v>0</v>
      </c>
      <c r="E286" s="216">
        <f t="shared" si="15"/>
        <v>0</v>
      </c>
      <c r="F286" s="162"/>
      <c r="G286" s="214"/>
    </row>
    <row r="287" spans="2:7" ht="15" x14ac:dyDescent="0.25">
      <c r="B287" s="442"/>
      <c r="C287" s="220">
        <f t="shared" si="13"/>
        <v>0</v>
      </c>
      <c r="D287" s="223">
        <f t="shared" si="14"/>
        <v>0</v>
      </c>
      <c r="E287" s="216">
        <f t="shared" si="15"/>
        <v>0</v>
      </c>
      <c r="F287" s="162"/>
      <c r="G287" s="214"/>
    </row>
    <row r="288" spans="2:7" ht="15" x14ac:dyDescent="0.25">
      <c r="B288" s="442"/>
      <c r="C288" s="220">
        <f t="shared" si="13"/>
        <v>0</v>
      </c>
      <c r="D288" s="223">
        <f t="shared" si="14"/>
        <v>0</v>
      </c>
      <c r="E288" s="216">
        <f t="shared" si="15"/>
        <v>0</v>
      </c>
      <c r="F288" s="162"/>
      <c r="G288" s="214"/>
    </row>
    <row r="289" spans="2:7" ht="15" x14ac:dyDescent="0.25">
      <c r="B289" s="442"/>
      <c r="C289" s="220">
        <f t="shared" si="13"/>
        <v>0</v>
      </c>
      <c r="D289" s="223">
        <f t="shared" si="14"/>
        <v>0</v>
      </c>
      <c r="E289" s="216">
        <f t="shared" si="15"/>
        <v>0</v>
      </c>
      <c r="F289" s="162"/>
      <c r="G289" s="214"/>
    </row>
    <row r="290" spans="2:7" ht="15" x14ac:dyDescent="0.25">
      <c r="B290" s="442"/>
      <c r="C290" s="220">
        <f t="shared" si="13"/>
        <v>0</v>
      </c>
      <c r="D290" s="223">
        <f t="shared" si="14"/>
        <v>0</v>
      </c>
      <c r="E290" s="216">
        <f t="shared" si="15"/>
        <v>0</v>
      </c>
      <c r="F290" s="162"/>
      <c r="G290" s="214"/>
    </row>
    <row r="291" spans="2:7" ht="15" x14ac:dyDescent="0.25">
      <c r="B291" s="442"/>
      <c r="C291" s="220">
        <f t="shared" si="13"/>
        <v>0</v>
      </c>
      <c r="D291" s="223">
        <f t="shared" si="14"/>
        <v>0</v>
      </c>
      <c r="E291" s="216">
        <f t="shared" si="15"/>
        <v>0</v>
      </c>
      <c r="F291" s="162"/>
      <c r="G291" s="214"/>
    </row>
    <row r="292" spans="2:7" ht="15" x14ac:dyDescent="0.25">
      <c r="B292" s="442"/>
      <c r="C292" s="220">
        <f t="shared" si="13"/>
        <v>0</v>
      </c>
      <c r="D292" s="223">
        <f t="shared" si="14"/>
        <v>0</v>
      </c>
      <c r="E292" s="216">
        <f t="shared" si="15"/>
        <v>0</v>
      </c>
      <c r="F292" s="162"/>
      <c r="G292" s="214"/>
    </row>
    <row r="293" spans="2:7" ht="15" x14ac:dyDescent="0.25">
      <c r="B293" s="442"/>
      <c r="C293" s="220">
        <f t="shared" si="13"/>
        <v>0</v>
      </c>
      <c r="D293" s="223">
        <f t="shared" si="14"/>
        <v>0</v>
      </c>
      <c r="E293" s="216">
        <f t="shared" si="15"/>
        <v>0</v>
      </c>
      <c r="F293" s="162"/>
      <c r="G293" s="214"/>
    </row>
    <row r="294" spans="2:7" ht="15" x14ac:dyDescent="0.25">
      <c r="B294" s="442"/>
      <c r="C294" s="220">
        <f t="shared" si="13"/>
        <v>0</v>
      </c>
      <c r="D294" s="223">
        <f t="shared" si="14"/>
        <v>0</v>
      </c>
      <c r="E294" s="216">
        <f t="shared" si="15"/>
        <v>0</v>
      </c>
      <c r="F294" s="162"/>
      <c r="G294" s="214"/>
    </row>
    <row r="295" spans="2:7" ht="15" x14ac:dyDescent="0.25">
      <c r="B295" s="442"/>
      <c r="C295" s="220">
        <f t="shared" si="13"/>
        <v>0</v>
      </c>
      <c r="D295" s="223">
        <f t="shared" si="14"/>
        <v>0</v>
      </c>
      <c r="E295" s="216">
        <f t="shared" si="15"/>
        <v>0</v>
      </c>
      <c r="F295" s="162"/>
      <c r="G295" s="214"/>
    </row>
    <row r="296" spans="2:7" ht="15" x14ac:dyDescent="0.25">
      <c r="B296" s="442"/>
      <c r="C296" s="220">
        <f t="shared" si="13"/>
        <v>0</v>
      </c>
      <c r="D296" s="223">
        <f t="shared" si="14"/>
        <v>0</v>
      </c>
      <c r="E296" s="216">
        <f t="shared" si="15"/>
        <v>0</v>
      </c>
      <c r="F296" s="162"/>
      <c r="G296" s="214"/>
    </row>
    <row r="297" spans="2:7" ht="15" x14ac:dyDescent="0.25">
      <c r="B297" s="442"/>
      <c r="C297" s="220">
        <f t="shared" si="13"/>
        <v>0</v>
      </c>
      <c r="D297" s="223">
        <f t="shared" si="14"/>
        <v>0</v>
      </c>
      <c r="E297" s="216">
        <f t="shared" si="15"/>
        <v>0</v>
      </c>
      <c r="F297" s="162"/>
      <c r="G297" s="214"/>
    </row>
    <row r="298" spans="2:7" ht="15" x14ac:dyDescent="0.25">
      <c r="B298" s="442"/>
      <c r="C298" s="220">
        <f t="shared" si="13"/>
        <v>0</v>
      </c>
      <c r="D298" s="223">
        <f t="shared" si="14"/>
        <v>0</v>
      </c>
      <c r="E298" s="216">
        <f t="shared" si="15"/>
        <v>0</v>
      </c>
      <c r="F298" s="162"/>
      <c r="G298" s="214"/>
    </row>
    <row r="299" spans="2:7" ht="15" x14ac:dyDescent="0.25">
      <c r="B299" s="442"/>
      <c r="C299" s="220">
        <f t="shared" si="13"/>
        <v>0</v>
      </c>
      <c r="D299" s="223">
        <f t="shared" si="14"/>
        <v>0</v>
      </c>
      <c r="E299" s="216">
        <f t="shared" si="15"/>
        <v>0</v>
      </c>
      <c r="F299" s="162"/>
      <c r="G299" s="214"/>
    </row>
    <row r="300" spans="2:7" ht="15" x14ac:dyDescent="0.25">
      <c r="B300" s="442"/>
      <c r="C300" s="220">
        <f t="shared" si="13"/>
        <v>0</v>
      </c>
      <c r="D300" s="223">
        <f t="shared" si="14"/>
        <v>0</v>
      </c>
      <c r="E300" s="216">
        <f t="shared" si="15"/>
        <v>0</v>
      </c>
      <c r="F300" s="162"/>
      <c r="G300" s="214"/>
    </row>
    <row r="301" spans="2:7" ht="15" x14ac:dyDescent="0.25">
      <c r="B301" s="442"/>
      <c r="C301" s="220">
        <f t="shared" si="13"/>
        <v>0</v>
      </c>
      <c r="D301" s="223">
        <f t="shared" si="14"/>
        <v>0</v>
      </c>
      <c r="E301" s="216">
        <f t="shared" si="15"/>
        <v>0</v>
      </c>
      <c r="F301" s="162"/>
      <c r="G301" s="214"/>
    </row>
    <row r="302" spans="2:7" ht="15" x14ac:dyDescent="0.25">
      <c r="B302" s="442"/>
      <c r="C302" s="220">
        <f t="shared" si="13"/>
        <v>0</v>
      </c>
      <c r="D302" s="223">
        <f t="shared" si="14"/>
        <v>0</v>
      </c>
      <c r="E302" s="216">
        <f t="shared" si="15"/>
        <v>0</v>
      </c>
      <c r="F302" s="162"/>
      <c r="G302" s="214"/>
    </row>
    <row r="303" spans="2:7" ht="15" x14ac:dyDescent="0.25">
      <c r="B303" s="442"/>
      <c r="C303" s="220">
        <f t="shared" si="13"/>
        <v>0</v>
      </c>
      <c r="D303" s="223">
        <f t="shared" si="14"/>
        <v>0</v>
      </c>
      <c r="E303" s="216">
        <f t="shared" si="15"/>
        <v>0</v>
      </c>
      <c r="F303" s="162"/>
      <c r="G303" s="214"/>
    </row>
    <row r="304" spans="2:7" ht="15" x14ac:dyDescent="0.25">
      <c r="B304" s="442"/>
      <c r="C304" s="220">
        <f t="shared" si="13"/>
        <v>0</v>
      </c>
      <c r="D304" s="223">
        <f t="shared" si="14"/>
        <v>0</v>
      </c>
      <c r="E304" s="216">
        <f t="shared" si="15"/>
        <v>0</v>
      </c>
      <c r="F304" s="162"/>
      <c r="G304" s="214"/>
    </row>
    <row r="305" spans="2:7" ht="15" x14ac:dyDescent="0.25">
      <c r="B305" s="442"/>
      <c r="C305" s="220">
        <f t="shared" si="13"/>
        <v>0</v>
      </c>
      <c r="D305" s="223">
        <f t="shared" si="14"/>
        <v>0</v>
      </c>
      <c r="E305" s="216">
        <f t="shared" si="15"/>
        <v>0</v>
      </c>
      <c r="F305" s="162"/>
      <c r="G305" s="214"/>
    </row>
    <row r="306" spans="2:7" ht="15" x14ac:dyDescent="0.25">
      <c r="B306" s="442"/>
      <c r="C306" s="220">
        <f t="shared" si="13"/>
        <v>0</v>
      </c>
      <c r="D306" s="223">
        <f t="shared" si="14"/>
        <v>0</v>
      </c>
      <c r="E306" s="216">
        <f t="shared" si="15"/>
        <v>0</v>
      </c>
      <c r="F306" s="162"/>
      <c r="G306" s="214"/>
    </row>
    <row r="307" spans="2:7" ht="15" x14ac:dyDescent="0.25">
      <c r="B307" s="442"/>
      <c r="C307" s="220">
        <f t="shared" si="13"/>
        <v>0</v>
      </c>
      <c r="D307" s="223">
        <f t="shared" si="14"/>
        <v>0</v>
      </c>
      <c r="E307" s="216">
        <f t="shared" si="15"/>
        <v>0</v>
      </c>
      <c r="F307" s="162"/>
      <c r="G307" s="214"/>
    </row>
    <row r="308" spans="2:7" ht="15" x14ac:dyDescent="0.25">
      <c r="B308" s="442"/>
      <c r="C308" s="220">
        <f t="shared" si="13"/>
        <v>0</v>
      </c>
      <c r="D308" s="223">
        <f t="shared" si="14"/>
        <v>0</v>
      </c>
      <c r="E308" s="216">
        <f t="shared" si="15"/>
        <v>0</v>
      </c>
      <c r="F308" s="162"/>
      <c r="G308" s="214"/>
    </row>
    <row r="309" spans="2:7" ht="15" x14ac:dyDescent="0.25">
      <c r="B309" s="442"/>
      <c r="C309" s="220">
        <f t="shared" si="13"/>
        <v>0</v>
      </c>
      <c r="D309" s="223">
        <f t="shared" si="14"/>
        <v>0</v>
      </c>
      <c r="E309" s="216">
        <f t="shared" si="15"/>
        <v>0</v>
      </c>
      <c r="F309" s="162"/>
      <c r="G309" s="214"/>
    </row>
    <row r="310" spans="2:7" ht="15" x14ac:dyDescent="0.25">
      <c r="B310" s="442"/>
      <c r="C310" s="220">
        <f t="shared" si="13"/>
        <v>0</v>
      </c>
      <c r="D310" s="223">
        <f t="shared" si="14"/>
        <v>0</v>
      </c>
      <c r="E310" s="216">
        <f t="shared" si="15"/>
        <v>0</v>
      </c>
      <c r="F310" s="162"/>
      <c r="G310" s="214"/>
    </row>
    <row r="311" spans="2:7" ht="15" x14ac:dyDescent="0.25">
      <c r="B311" s="442"/>
      <c r="C311" s="220">
        <f t="shared" si="13"/>
        <v>0</v>
      </c>
      <c r="D311" s="223">
        <f t="shared" si="14"/>
        <v>0</v>
      </c>
      <c r="E311" s="216">
        <f t="shared" si="15"/>
        <v>0</v>
      </c>
      <c r="F311" s="162"/>
      <c r="G311" s="214"/>
    </row>
    <row r="312" spans="2:7" ht="15" x14ac:dyDescent="0.25">
      <c r="B312" s="442"/>
      <c r="C312" s="220">
        <f t="shared" si="13"/>
        <v>0</v>
      </c>
      <c r="D312" s="223">
        <f t="shared" si="14"/>
        <v>0</v>
      </c>
      <c r="E312" s="216">
        <f t="shared" si="15"/>
        <v>0</v>
      </c>
      <c r="F312" s="162"/>
      <c r="G312" s="214"/>
    </row>
    <row r="313" spans="2:7" ht="15" x14ac:dyDescent="0.25">
      <c r="B313" s="442"/>
      <c r="C313" s="220">
        <f t="shared" si="13"/>
        <v>0</v>
      </c>
      <c r="D313" s="223">
        <f t="shared" si="14"/>
        <v>0</v>
      </c>
      <c r="E313" s="216">
        <f t="shared" si="15"/>
        <v>0</v>
      </c>
      <c r="F313" s="162"/>
      <c r="G313" s="214"/>
    </row>
    <row r="314" spans="2:7" ht="15" x14ac:dyDescent="0.25">
      <c r="B314" s="442"/>
      <c r="C314" s="220">
        <f t="shared" si="13"/>
        <v>0</v>
      </c>
      <c r="D314" s="223">
        <f t="shared" si="14"/>
        <v>0</v>
      </c>
      <c r="E314" s="216">
        <f t="shared" si="15"/>
        <v>0</v>
      </c>
      <c r="F314" s="162"/>
      <c r="G314" s="214"/>
    </row>
    <row r="315" spans="2:7" ht="15" x14ac:dyDescent="0.25">
      <c r="B315" s="442"/>
      <c r="C315" s="220">
        <f t="shared" si="13"/>
        <v>0</v>
      </c>
      <c r="D315" s="223">
        <f t="shared" si="14"/>
        <v>0</v>
      </c>
      <c r="E315" s="216">
        <f t="shared" si="15"/>
        <v>0</v>
      </c>
      <c r="F315" s="162"/>
      <c r="G315" s="214"/>
    </row>
    <row r="316" spans="2:7" ht="15" x14ac:dyDescent="0.25">
      <c r="B316" s="442"/>
      <c r="C316" s="220">
        <f t="shared" si="13"/>
        <v>0</v>
      </c>
      <c r="D316" s="223">
        <f t="shared" si="14"/>
        <v>0</v>
      </c>
      <c r="E316" s="216">
        <f t="shared" si="15"/>
        <v>0</v>
      </c>
      <c r="F316" s="162"/>
      <c r="G316" s="214"/>
    </row>
    <row r="317" spans="2:7" ht="15" x14ac:dyDescent="0.25">
      <c r="B317" s="442"/>
      <c r="C317" s="220">
        <f t="shared" si="13"/>
        <v>0</v>
      </c>
      <c r="D317" s="223">
        <f t="shared" si="14"/>
        <v>0</v>
      </c>
      <c r="E317" s="216">
        <f t="shared" si="15"/>
        <v>0</v>
      </c>
      <c r="F317" s="162"/>
      <c r="G317" s="214"/>
    </row>
    <row r="318" spans="2:7" ht="15" x14ac:dyDescent="0.25">
      <c r="B318" s="442"/>
      <c r="C318" s="220">
        <f t="shared" si="13"/>
        <v>0</v>
      </c>
      <c r="D318" s="223">
        <f t="shared" si="14"/>
        <v>0</v>
      </c>
      <c r="E318" s="216">
        <f t="shared" si="15"/>
        <v>0</v>
      </c>
      <c r="F318" s="162"/>
      <c r="G318" s="214"/>
    </row>
    <row r="319" spans="2:7" ht="15" x14ac:dyDescent="0.25">
      <c r="B319" s="442"/>
      <c r="C319" s="220">
        <f t="shared" si="13"/>
        <v>0</v>
      </c>
      <c r="D319" s="223">
        <f t="shared" si="14"/>
        <v>0</v>
      </c>
      <c r="E319" s="216">
        <f t="shared" si="15"/>
        <v>0</v>
      </c>
      <c r="F319" s="162"/>
      <c r="G319" s="214"/>
    </row>
    <row r="320" spans="2:7" ht="15" x14ac:dyDescent="0.25">
      <c r="B320" s="442"/>
      <c r="C320" s="220">
        <f t="shared" si="13"/>
        <v>0</v>
      </c>
      <c r="D320" s="223">
        <f t="shared" si="14"/>
        <v>0</v>
      </c>
      <c r="E320" s="216">
        <f t="shared" si="15"/>
        <v>0</v>
      </c>
      <c r="F320" s="162"/>
      <c r="G320" s="214"/>
    </row>
    <row r="321" spans="2:7" ht="15" x14ac:dyDescent="0.25">
      <c r="B321" s="442"/>
      <c r="C321" s="220">
        <f t="shared" si="13"/>
        <v>0</v>
      </c>
      <c r="D321" s="223">
        <f t="shared" si="14"/>
        <v>0</v>
      </c>
      <c r="E321" s="216">
        <f t="shared" si="15"/>
        <v>0</v>
      </c>
      <c r="F321" s="162"/>
      <c r="G321" s="214"/>
    </row>
    <row r="322" spans="2:7" ht="15" x14ac:dyDescent="0.25">
      <c r="B322" s="442"/>
      <c r="C322" s="220">
        <f t="shared" si="13"/>
        <v>0</v>
      </c>
      <c r="D322" s="223">
        <f t="shared" si="14"/>
        <v>0</v>
      </c>
      <c r="E322" s="216">
        <f t="shared" si="15"/>
        <v>0</v>
      </c>
      <c r="F322" s="162"/>
      <c r="G322" s="214"/>
    </row>
    <row r="323" spans="2:7" ht="15" x14ac:dyDescent="0.25">
      <c r="B323" s="442"/>
      <c r="C323" s="220">
        <f t="shared" si="13"/>
        <v>0</v>
      </c>
      <c r="D323" s="223">
        <f t="shared" si="14"/>
        <v>0</v>
      </c>
      <c r="E323" s="216">
        <f t="shared" si="15"/>
        <v>0</v>
      </c>
      <c r="F323" s="162"/>
      <c r="G323" s="214"/>
    </row>
    <row r="324" spans="2:7" ht="15" x14ac:dyDescent="0.25">
      <c r="B324" s="442"/>
      <c r="C324" s="220">
        <f t="shared" si="13"/>
        <v>0</v>
      </c>
      <c r="D324" s="223">
        <f t="shared" si="14"/>
        <v>0</v>
      </c>
      <c r="E324" s="216">
        <f t="shared" si="15"/>
        <v>0</v>
      </c>
      <c r="F324" s="162"/>
      <c r="G324" s="214"/>
    </row>
    <row r="325" spans="2:7" ht="15" x14ac:dyDescent="0.25">
      <c r="B325" s="442"/>
      <c r="C325" s="220">
        <f t="shared" si="13"/>
        <v>0</v>
      </c>
      <c r="D325" s="223">
        <f t="shared" si="14"/>
        <v>0</v>
      </c>
      <c r="E325" s="216">
        <f t="shared" si="15"/>
        <v>0</v>
      </c>
      <c r="F325" s="162"/>
      <c r="G325" s="214"/>
    </row>
    <row r="326" spans="2:7" ht="15" x14ac:dyDescent="0.25">
      <c r="B326" s="442"/>
      <c r="C326" s="220">
        <f t="shared" si="13"/>
        <v>0</v>
      </c>
      <c r="D326" s="223">
        <f t="shared" si="14"/>
        <v>0</v>
      </c>
      <c r="E326" s="216">
        <f t="shared" si="15"/>
        <v>0</v>
      </c>
      <c r="F326" s="162"/>
      <c r="G326" s="214"/>
    </row>
    <row r="327" spans="2:7" ht="15" x14ac:dyDescent="0.25">
      <c r="B327" s="442"/>
      <c r="C327" s="220">
        <f t="shared" si="13"/>
        <v>0</v>
      </c>
      <c r="D327" s="223">
        <f t="shared" si="14"/>
        <v>0</v>
      </c>
      <c r="E327" s="216">
        <f t="shared" si="15"/>
        <v>0</v>
      </c>
      <c r="F327" s="162"/>
      <c r="G327" s="214"/>
    </row>
    <row r="328" spans="2:7" ht="15" x14ac:dyDescent="0.25">
      <c r="B328" s="442"/>
      <c r="C328" s="220">
        <f t="shared" si="13"/>
        <v>0</v>
      </c>
      <c r="D328" s="223">
        <f t="shared" si="14"/>
        <v>0</v>
      </c>
      <c r="E328" s="216">
        <f t="shared" si="15"/>
        <v>0</v>
      </c>
      <c r="F328" s="162"/>
      <c r="G328" s="214"/>
    </row>
    <row r="329" spans="2:7" ht="15" x14ac:dyDescent="0.25">
      <c r="B329" s="442"/>
      <c r="C329" s="220">
        <f t="shared" si="13"/>
        <v>0</v>
      </c>
      <c r="D329" s="223">
        <f t="shared" si="14"/>
        <v>0</v>
      </c>
      <c r="E329" s="216">
        <f t="shared" si="15"/>
        <v>0</v>
      </c>
      <c r="F329" s="162"/>
      <c r="G329" s="214"/>
    </row>
    <row r="330" spans="2:7" ht="15" x14ac:dyDescent="0.25">
      <c r="B330" s="442"/>
      <c r="C330" s="220">
        <f t="shared" si="13"/>
        <v>0</v>
      </c>
      <c r="D330" s="223">
        <f t="shared" si="14"/>
        <v>0</v>
      </c>
      <c r="E330" s="216">
        <f t="shared" si="15"/>
        <v>0</v>
      </c>
      <c r="F330" s="162"/>
      <c r="G330" s="214"/>
    </row>
    <row r="331" spans="2:7" ht="15" x14ac:dyDescent="0.25">
      <c r="B331" s="442"/>
      <c r="C331" s="220">
        <f t="shared" ref="C331:C369" si="16">IF(($E330&gt;$F$8),$F$8,($E330+($E330*$F$7)/12))</f>
        <v>0</v>
      </c>
      <c r="D331" s="223">
        <f t="shared" ref="D331:D369" si="17">IF(($E330&gt;0),$D330-1,0)</f>
        <v>0</v>
      </c>
      <c r="E331" s="216">
        <f t="shared" ref="E331:E369" si="18">$E330+(($E330*$F$7)/12)-$C331</f>
        <v>0</v>
      </c>
      <c r="F331" s="162"/>
      <c r="G331" s="214"/>
    </row>
    <row r="332" spans="2:7" ht="15" x14ac:dyDescent="0.25">
      <c r="B332" s="442"/>
      <c r="C332" s="220">
        <f t="shared" si="16"/>
        <v>0</v>
      </c>
      <c r="D332" s="223">
        <f t="shared" si="17"/>
        <v>0</v>
      </c>
      <c r="E332" s="216">
        <f t="shared" si="18"/>
        <v>0</v>
      </c>
      <c r="F332" s="162"/>
      <c r="G332" s="214"/>
    </row>
    <row r="333" spans="2:7" ht="15" x14ac:dyDescent="0.25">
      <c r="B333" s="442"/>
      <c r="C333" s="220">
        <f t="shared" si="16"/>
        <v>0</v>
      </c>
      <c r="D333" s="223">
        <f t="shared" si="17"/>
        <v>0</v>
      </c>
      <c r="E333" s="216">
        <f t="shared" si="18"/>
        <v>0</v>
      </c>
      <c r="F333" s="162"/>
      <c r="G333" s="214"/>
    </row>
    <row r="334" spans="2:7" ht="15" x14ac:dyDescent="0.25">
      <c r="B334" s="442"/>
      <c r="C334" s="220">
        <f t="shared" si="16"/>
        <v>0</v>
      </c>
      <c r="D334" s="223">
        <f t="shared" si="17"/>
        <v>0</v>
      </c>
      <c r="E334" s="216">
        <f t="shared" si="18"/>
        <v>0</v>
      </c>
      <c r="F334" s="162"/>
      <c r="G334" s="214"/>
    </row>
    <row r="335" spans="2:7" ht="15" x14ac:dyDescent="0.25">
      <c r="B335" s="442"/>
      <c r="C335" s="220">
        <f t="shared" si="16"/>
        <v>0</v>
      </c>
      <c r="D335" s="223">
        <f t="shared" si="17"/>
        <v>0</v>
      </c>
      <c r="E335" s="216">
        <f t="shared" si="18"/>
        <v>0</v>
      </c>
      <c r="F335" s="162"/>
      <c r="G335" s="214"/>
    </row>
    <row r="336" spans="2:7" ht="15" x14ac:dyDescent="0.25">
      <c r="B336" s="442"/>
      <c r="C336" s="220">
        <f t="shared" si="16"/>
        <v>0</v>
      </c>
      <c r="D336" s="223">
        <f t="shared" si="17"/>
        <v>0</v>
      </c>
      <c r="E336" s="216">
        <f t="shared" si="18"/>
        <v>0</v>
      </c>
      <c r="F336" s="162"/>
      <c r="G336" s="214"/>
    </row>
    <row r="337" spans="2:7" ht="15" x14ac:dyDescent="0.25">
      <c r="B337" s="442"/>
      <c r="C337" s="220">
        <f t="shared" si="16"/>
        <v>0</v>
      </c>
      <c r="D337" s="223">
        <f t="shared" si="17"/>
        <v>0</v>
      </c>
      <c r="E337" s="216">
        <f t="shared" si="18"/>
        <v>0</v>
      </c>
      <c r="F337" s="162"/>
      <c r="G337" s="214"/>
    </row>
    <row r="338" spans="2:7" ht="15" x14ac:dyDescent="0.25">
      <c r="B338" s="442"/>
      <c r="C338" s="220">
        <f t="shared" si="16"/>
        <v>0</v>
      </c>
      <c r="D338" s="223">
        <f t="shared" si="17"/>
        <v>0</v>
      </c>
      <c r="E338" s="216">
        <f t="shared" si="18"/>
        <v>0</v>
      </c>
      <c r="F338" s="162"/>
      <c r="G338" s="214"/>
    </row>
    <row r="339" spans="2:7" ht="15" x14ac:dyDescent="0.25">
      <c r="B339" s="442"/>
      <c r="C339" s="220">
        <f t="shared" si="16"/>
        <v>0</v>
      </c>
      <c r="D339" s="223">
        <f t="shared" si="17"/>
        <v>0</v>
      </c>
      <c r="E339" s="216">
        <f t="shared" si="18"/>
        <v>0</v>
      </c>
      <c r="F339" s="162"/>
      <c r="G339" s="214"/>
    </row>
    <row r="340" spans="2:7" ht="15" x14ac:dyDescent="0.25">
      <c r="B340" s="442"/>
      <c r="C340" s="220">
        <f t="shared" si="16"/>
        <v>0</v>
      </c>
      <c r="D340" s="223">
        <f t="shared" si="17"/>
        <v>0</v>
      </c>
      <c r="E340" s="216">
        <f t="shared" si="18"/>
        <v>0</v>
      </c>
      <c r="F340" s="162"/>
      <c r="G340" s="214"/>
    </row>
    <row r="341" spans="2:7" ht="15" x14ac:dyDescent="0.25">
      <c r="B341" s="442"/>
      <c r="C341" s="220">
        <f t="shared" si="16"/>
        <v>0</v>
      </c>
      <c r="D341" s="223">
        <f t="shared" si="17"/>
        <v>0</v>
      </c>
      <c r="E341" s="216">
        <f t="shared" si="18"/>
        <v>0</v>
      </c>
      <c r="F341" s="162"/>
      <c r="G341" s="214"/>
    </row>
    <row r="342" spans="2:7" ht="15" x14ac:dyDescent="0.25">
      <c r="B342" s="442"/>
      <c r="C342" s="220">
        <f t="shared" si="16"/>
        <v>0</v>
      </c>
      <c r="D342" s="223">
        <f t="shared" si="17"/>
        <v>0</v>
      </c>
      <c r="E342" s="216">
        <f t="shared" si="18"/>
        <v>0</v>
      </c>
      <c r="F342" s="162"/>
      <c r="G342" s="214"/>
    </row>
    <row r="343" spans="2:7" ht="15" x14ac:dyDescent="0.25">
      <c r="B343" s="442"/>
      <c r="C343" s="220">
        <f t="shared" si="16"/>
        <v>0</v>
      </c>
      <c r="D343" s="223">
        <f t="shared" si="17"/>
        <v>0</v>
      </c>
      <c r="E343" s="216">
        <f t="shared" si="18"/>
        <v>0</v>
      </c>
      <c r="F343" s="162"/>
      <c r="G343" s="214"/>
    </row>
    <row r="344" spans="2:7" ht="15" x14ac:dyDescent="0.25">
      <c r="B344" s="442"/>
      <c r="C344" s="220">
        <f t="shared" si="16"/>
        <v>0</v>
      </c>
      <c r="D344" s="223">
        <f t="shared" si="17"/>
        <v>0</v>
      </c>
      <c r="E344" s="216">
        <f t="shared" si="18"/>
        <v>0</v>
      </c>
      <c r="F344" s="162"/>
      <c r="G344" s="214"/>
    </row>
    <row r="345" spans="2:7" ht="15" x14ac:dyDescent="0.25">
      <c r="B345" s="442"/>
      <c r="C345" s="220">
        <f t="shared" si="16"/>
        <v>0</v>
      </c>
      <c r="D345" s="223">
        <f t="shared" si="17"/>
        <v>0</v>
      </c>
      <c r="E345" s="216">
        <f t="shared" si="18"/>
        <v>0</v>
      </c>
      <c r="F345" s="162"/>
      <c r="G345" s="214"/>
    </row>
    <row r="346" spans="2:7" ht="15" x14ac:dyDescent="0.25">
      <c r="B346" s="442"/>
      <c r="C346" s="220">
        <f t="shared" si="16"/>
        <v>0</v>
      </c>
      <c r="D346" s="223">
        <f t="shared" si="17"/>
        <v>0</v>
      </c>
      <c r="E346" s="216">
        <f t="shared" si="18"/>
        <v>0</v>
      </c>
      <c r="F346" s="162"/>
      <c r="G346" s="214"/>
    </row>
    <row r="347" spans="2:7" ht="15" x14ac:dyDescent="0.25">
      <c r="B347" s="442"/>
      <c r="C347" s="220">
        <f t="shared" si="16"/>
        <v>0</v>
      </c>
      <c r="D347" s="223">
        <f t="shared" si="17"/>
        <v>0</v>
      </c>
      <c r="E347" s="216">
        <f t="shared" si="18"/>
        <v>0</v>
      </c>
      <c r="F347" s="162"/>
      <c r="G347" s="214"/>
    </row>
    <row r="348" spans="2:7" ht="15" x14ac:dyDescent="0.25">
      <c r="B348" s="442"/>
      <c r="C348" s="220">
        <f t="shared" si="16"/>
        <v>0</v>
      </c>
      <c r="D348" s="223">
        <f t="shared" si="17"/>
        <v>0</v>
      </c>
      <c r="E348" s="216">
        <f t="shared" si="18"/>
        <v>0</v>
      </c>
      <c r="F348" s="162"/>
      <c r="G348" s="214"/>
    </row>
    <row r="349" spans="2:7" ht="15" x14ac:dyDescent="0.25">
      <c r="B349" s="442"/>
      <c r="C349" s="220">
        <f t="shared" si="16"/>
        <v>0</v>
      </c>
      <c r="D349" s="223">
        <f t="shared" si="17"/>
        <v>0</v>
      </c>
      <c r="E349" s="216">
        <f t="shared" si="18"/>
        <v>0</v>
      </c>
      <c r="F349" s="162"/>
      <c r="G349" s="214"/>
    </row>
    <row r="350" spans="2:7" ht="15" x14ac:dyDescent="0.25">
      <c r="B350" s="442"/>
      <c r="C350" s="220">
        <f t="shared" si="16"/>
        <v>0</v>
      </c>
      <c r="D350" s="223">
        <f t="shared" si="17"/>
        <v>0</v>
      </c>
      <c r="E350" s="216">
        <f t="shared" si="18"/>
        <v>0</v>
      </c>
      <c r="F350" s="162"/>
      <c r="G350" s="214"/>
    </row>
    <row r="351" spans="2:7" ht="15" x14ac:dyDescent="0.25">
      <c r="B351" s="442"/>
      <c r="C351" s="220">
        <f t="shared" si="16"/>
        <v>0</v>
      </c>
      <c r="D351" s="223">
        <f t="shared" si="17"/>
        <v>0</v>
      </c>
      <c r="E351" s="216">
        <f t="shared" si="18"/>
        <v>0</v>
      </c>
      <c r="F351" s="162"/>
      <c r="G351" s="214"/>
    </row>
    <row r="352" spans="2:7" ht="15" x14ac:dyDescent="0.25">
      <c r="B352" s="442"/>
      <c r="C352" s="220">
        <f t="shared" si="16"/>
        <v>0</v>
      </c>
      <c r="D352" s="223">
        <f t="shared" si="17"/>
        <v>0</v>
      </c>
      <c r="E352" s="216">
        <f t="shared" si="18"/>
        <v>0</v>
      </c>
      <c r="F352" s="162"/>
      <c r="G352" s="214"/>
    </row>
    <row r="353" spans="2:7" ht="15" x14ac:dyDescent="0.25">
      <c r="B353" s="442"/>
      <c r="C353" s="220">
        <f t="shared" si="16"/>
        <v>0</v>
      </c>
      <c r="D353" s="223">
        <f t="shared" si="17"/>
        <v>0</v>
      </c>
      <c r="E353" s="216">
        <f t="shared" si="18"/>
        <v>0</v>
      </c>
      <c r="F353" s="162"/>
      <c r="G353" s="214"/>
    </row>
    <row r="354" spans="2:7" ht="15" x14ac:dyDescent="0.25">
      <c r="B354" s="442"/>
      <c r="C354" s="220">
        <f t="shared" si="16"/>
        <v>0</v>
      </c>
      <c r="D354" s="223">
        <f t="shared" si="17"/>
        <v>0</v>
      </c>
      <c r="E354" s="216">
        <f t="shared" si="18"/>
        <v>0</v>
      </c>
      <c r="F354" s="162"/>
      <c r="G354" s="214"/>
    </row>
    <row r="355" spans="2:7" ht="15" x14ac:dyDescent="0.25">
      <c r="B355" s="442"/>
      <c r="C355" s="220">
        <f t="shared" si="16"/>
        <v>0</v>
      </c>
      <c r="D355" s="223">
        <f t="shared" si="17"/>
        <v>0</v>
      </c>
      <c r="E355" s="216">
        <f t="shared" si="18"/>
        <v>0</v>
      </c>
      <c r="F355" s="162"/>
      <c r="G355" s="214"/>
    </row>
    <row r="356" spans="2:7" ht="15" x14ac:dyDescent="0.25">
      <c r="B356" s="442"/>
      <c r="C356" s="220">
        <f t="shared" si="16"/>
        <v>0</v>
      </c>
      <c r="D356" s="223">
        <f t="shared" si="17"/>
        <v>0</v>
      </c>
      <c r="E356" s="216">
        <f t="shared" si="18"/>
        <v>0</v>
      </c>
      <c r="F356" s="162"/>
      <c r="G356" s="214"/>
    </row>
    <row r="357" spans="2:7" ht="15" x14ac:dyDescent="0.25">
      <c r="B357" s="442"/>
      <c r="C357" s="220">
        <f t="shared" si="16"/>
        <v>0</v>
      </c>
      <c r="D357" s="223">
        <f t="shared" si="17"/>
        <v>0</v>
      </c>
      <c r="E357" s="216">
        <f t="shared" si="18"/>
        <v>0</v>
      </c>
      <c r="F357" s="162"/>
      <c r="G357" s="214"/>
    </row>
    <row r="358" spans="2:7" ht="15" x14ac:dyDescent="0.25">
      <c r="B358" s="442"/>
      <c r="C358" s="220">
        <f t="shared" si="16"/>
        <v>0</v>
      </c>
      <c r="D358" s="223">
        <f t="shared" si="17"/>
        <v>0</v>
      </c>
      <c r="E358" s="216">
        <f t="shared" si="18"/>
        <v>0</v>
      </c>
      <c r="F358" s="162"/>
      <c r="G358" s="214"/>
    </row>
    <row r="359" spans="2:7" ht="15" x14ac:dyDescent="0.25">
      <c r="B359" s="442"/>
      <c r="C359" s="220">
        <f t="shared" si="16"/>
        <v>0</v>
      </c>
      <c r="D359" s="223">
        <f t="shared" si="17"/>
        <v>0</v>
      </c>
      <c r="E359" s="216">
        <f t="shared" si="18"/>
        <v>0</v>
      </c>
      <c r="F359" s="162"/>
      <c r="G359" s="214"/>
    </row>
    <row r="360" spans="2:7" ht="15" x14ac:dyDescent="0.25">
      <c r="B360" s="442"/>
      <c r="C360" s="220">
        <f t="shared" si="16"/>
        <v>0</v>
      </c>
      <c r="D360" s="223">
        <f t="shared" si="17"/>
        <v>0</v>
      </c>
      <c r="E360" s="216">
        <f t="shared" si="18"/>
        <v>0</v>
      </c>
      <c r="F360" s="162"/>
      <c r="G360" s="214"/>
    </row>
    <row r="361" spans="2:7" ht="15" x14ac:dyDescent="0.25">
      <c r="B361" s="442"/>
      <c r="C361" s="220">
        <f t="shared" si="16"/>
        <v>0</v>
      </c>
      <c r="D361" s="223">
        <f t="shared" si="17"/>
        <v>0</v>
      </c>
      <c r="E361" s="216">
        <f t="shared" si="18"/>
        <v>0</v>
      </c>
      <c r="F361" s="162"/>
      <c r="G361" s="214"/>
    </row>
    <row r="362" spans="2:7" ht="15" x14ac:dyDescent="0.25">
      <c r="B362" s="442"/>
      <c r="C362" s="220">
        <f t="shared" si="16"/>
        <v>0</v>
      </c>
      <c r="D362" s="223">
        <f t="shared" si="17"/>
        <v>0</v>
      </c>
      <c r="E362" s="216">
        <f t="shared" si="18"/>
        <v>0</v>
      </c>
      <c r="F362" s="162"/>
      <c r="G362" s="214"/>
    </row>
    <row r="363" spans="2:7" ht="15" x14ac:dyDescent="0.25">
      <c r="B363" s="442"/>
      <c r="C363" s="220">
        <f t="shared" si="16"/>
        <v>0</v>
      </c>
      <c r="D363" s="223">
        <f t="shared" si="17"/>
        <v>0</v>
      </c>
      <c r="E363" s="216">
        <f t="shared" si="18"/>
        <v>0</v>
      </c>
      <c r="F363" s="162"/>
      <c r="G363" s="214"/>
    </row>
    <row r="364" spans="2:7" ht="15" x14ac:dyDescent="0.25">
      <c r="B364" s="442"/>
      <c r="C364" s="220">
        <f t="shared" si="16"/>
        <v>0</v>
      </c>
      <c r="D364" s="223">
        <f t="shared" si="17"/>
        <v>0</v>
      </c>
      <c r="E364" s="216">
        <f t="shared" si="18"/>
        <v>0</v>
      </c>
      <c r="F364" s="162"/>
      <c r="G364" s="214"/>
    </row>
    <row r="365" spans="2:7" ht="15" x14ac:dyDescent="0.25">
      <c r="B365" s="442"/>
      <c r="C365" s="220">
        <f t="shared" si="16"/>
        <v>0</v>
      </c>
      <c r="D365" s="223">
        <f t="shared" si="17"/>
        <v>0</v>
      </c>
      <c r="E365" s="216">
        <f t="shared" si="18"/>
        <v>0</v>
      </c>
      <c r="F365" s="162"/>
      <c r="G365" s="214"/>
    </row>
    <row r="366" spans="2:7" ht="15" x14ac:dyDescent="0.25">
      <c r="B366" s="442"/>
      <c r="C366" s="220">
        <f t="shared" si="16"/>
        <v>0</v>
      </c>
      <c r="D366" s="223">
        <f t="shared" si="17"/>
        <v>0</v>
      </c>
      <c r="E366" s="216">
        <f t="shared" si="18"/>
        <v>0</v>
      </c>
      <c r="F366" s="162"/>
      <c r="G366" s="214"/>
    </row>
    <row r="367" spans="2:7" ht="15" x14ac:dyDescent="0.25">
      <c r="B367" s="442"/>
      <c r="C367" s="220">
        <f t="shared" si="16"/>
        <v>0</v>
      </c>
      <c r="D367" s="223">
        <f t="shared" si="17"/>
        <v>0</v>
      </c>
      <c r="E367" s="216">
        <f t="shared" si="18"/>
        <v>0</v>
      </c>
      <c r="F367" s="162"/>
      <c r="G367" s="214"/>
    </row>
    <row r="368" spans="2:7" ht="15" x14ac:dyDescent="0.25">
      <c r="B368" s="442"/>
      <c r="C368" s="220">
        <f t="shared" si="16"/>
        <v>0</v>
      </c>
      <c r="D368" s="223">
        <f t="shared" si="17"/>
        <v>0</v>
      </c>
      <c r="E368" s="216">
        <f t="shared" si="18"/>
        <v>0</v>
      </c>
      <c r="F368" s="162"/>
      <c r="G368" s="214"/>
    </row>
    <row r="369" spans="2:7" ht="15.6" thickBot="1" x14ac:dyDescent="0.3">
      <c r="B369" s="443"/>
      <c r="C369" s="221">
        <f t="shared" si="16"/>
        <v>0</v>
      </c>
      <c r="D369" s="224">
        <f t="shared" si="17"/>
        <v>0</v>
      </c>
      <c r="E369" s="217">
        <f t="shared" si="18"/>
        <v>0</v>
      </c>
      <c r="F369" s="211"/>
      <c r="G369" s="215"/>
    </row>
    <row r="370" spans="2:7" ht="13.8" thickTop="1" x14ac:dyDescent="0.25"/>
    <row r="371" spans="2:7" x14ac:dyDescent="0.25">
      <c r="B371" s="441" t="s">
        <v>296</v>
      </c>
    </row>
  </sheetData>
  <sheetProtection algorithmName="SHA-512" hashValue="S4rlnvtd4r/fvT5wooXMZgRQtXVh+19iP4V1V0E/XkhWUWB57wg1tLUmdXJokf1nR3EPBh1XgOnX0s85mLZI+g==" saltValue="dQW159xz7TZv18NIc8DbsQ==" spinCount="100000" sheet="1" objects="1" scenarios="1" selectLockedCells="1"/>
  <mergeCells count="10">
    <mergeCell ref="C7:D7"/>
    <mergeCell ref="F8:G8"/>
    <mergeCell ref="F9:G9"/>
    <mergeCell ref="A2:G2"/>
    <mergeCell ref="C8:D8"/>
    <mergeCell ref="F7:G7"/>
    <mergeCell ref="B3:G3"/>
    <mergeCell ref="C6:G6"/>
    <mergeCell ref="C5:D5"/>
    <mergeCell ref="F5:G5"/>
  </mergeCells>
  <phoneticPr fontId="3" type="noConversion"/>
  <pageMargins left="0.75" right="0.75" top="1" bottom="1" header="0.5" footer="0.5"/>
  <pageSetup scale="9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U69"/>
  <sheetViews>
    <sheetView zoomScale="90" zoomScaleNormal="90" zoomScalePageLayoutView="90" workbookViewId="0">
      <pane xSplit="1" ySplit="6" topLeftCell="B7" activePane="bottomRight" state="frozen"/>
      <selection activeCell="C42" sqref="C42"/>
      <selection pane="topRight" activeCell="C42" sqref="C42"/>
      <selection pane="bottomLeft" activeCell="C42" sqref="C42"/>
      <selection pane="bottomRight" activeCell="B48" sqref="B48"/>
    </sheetView>
  </sheetViews>
  <sheetFormatPr defaultColWidth="8.6640625" defaultRowHeight="13.2" x14ac:dyDescent="0.25"/>
  <cols>
    <col min="1" max="1" width="7.33203125" customWidth="1"/>
    <col min="2" max="2" width="35.33203125" bestFit="1" customWidth="1"/>
    <col min="3" max="3" width="23.33203125" style="2" customWidth="1"/>
    <col min="4" max="4" width="14.44140625" style="141" customWidth="1"/>
    <col min="5" max="5" width="17.33203125" style="141" customWidth="1"/>
    <col min="6" max="6" width="14.44140625" style="142" bestFit="1" customWidth="1"/>
    <col min="7" max="7" width="10.109375" style="144" customWidth="1"/>
    <col min="8" max="8" width="11.33203125" style="149" bestFit="1" customWidth="1"/>
    <col min="9" max="9" width="11.6640625" style="96" customWidth="1"/>
    <col min="10" max="19" width="11.6640625" customWidth="1"/>
  </cols>
  <sheetData>
    <row r="1" spans="1:19" ht="54" customHeight="1" x14ac:dyDescent="0.25"/>
    <row r="2" spans="1:19" ht="46.95" customHeight="1" x14ac:dyDescent="0.4">
      <c r="A2" s="513"/>
      <c r="B2" s="539"/>
      <c r="C2" s="539"/>
      <c r="D2" s="539"/>
      <c r="E2" s="539"/>
      <c r="F2" s="539"/>
      <c r="G2" s="539"/>
      <c r="H2" s="539"/>
      <c r="I2" s="242"/>
      <c r="J2" s="242"/>
      <c r="K2" s="242"/>
      <c r="L2" s="242"/>
      <c r="M2" s="242"/>
      <c r="N2" s="242"/>
      <c r="O2" s="242"/>
      <c r="P2" s="242"/>
      <c r="Q2" s="242"/>
      <c r="R2" s="242"/>
    </row>
    <row r="3" spans="1:19" s="184" customFormat="1" ht="22.8" x14ac:dyDescent="0.35">
      <c r="B3" s="566" t="s">
        <v>281</v>
      </c>
      <c r="C3" s="567"/>
      <c r="D3" s="567"/>
      <c r="E3" s="567"/>
      <c r="F3" s="567"/>
      <c r="G3" s="567"/>
      <c r="H3" s="568"/>
      <c r="I3" s="127"/>
      <c r="S3" s="185"/>
    </row>
    <row r="4" spans="1:19" s="54" customFormat="1" ht="17.399999999999999" x14ac:dyDescent="0.3">
      <c r="B4" s="244" t="s">
        <v>241</v>
      </c>
      <c r="C4" s="569"/>
      <c r="D4" s="570"/>
      <c r="E4" s="570"/>
      <c r="F4" s="570"/>
      <c r="G4" s="570"/>
      <c r="H4" s="571"/>
      <c r="I4" s="128"/>
      <c r="J4" s="186"/>
      <c r="K4" s="186"/>
      <c r="L4" s="186"/>
      <c r="M4" s="186"/>
      <c r="N4" s="186"/>
      <c r="O4" s="186"/>
      <c r="P4" s="186"/>
      <c r="Q4" s="186"/>
      <c r="R4" s="186"/>
      <c r="S4" s="186"/>
    </row>
    <row r="5" spans="1:19" s="187" customFormat="1" ht="15.45" customHeight="1" x14ac:dyDescent="0.3">
      <c r="B5" s="333"/>
      <c r="C5" s="334" t="s">
        <v>118</v>
      </c>
      <c r="D5" s="335" t="s">
        <v>119</v>
      </c>
      <c r="E5" s="335" t="s">
        <v>87</v>
      </c>
      <c r="F5" s="336" t="s">
        <v>120</v>
      </c>
      <c r="G5" s="337" t="s">
        <v>121</v>
      </c>
      <c r="H5" s="338" t="s">
        <v>122</v>
      </c>
      <c r="I5" s="117"/>
    </row>
    <row r="6" spans="1:19" s="187" customFormat="1" ht="15.6" x14ac:dyDescent="0.3">
      <c r="B6" s="339"/>
      <c r="C6" s="340" t="s">
        <v>123</v>
      </c>
      <c r="D6" s="341" t="s">
        <v>122</v>
      </c>
      <c r="E6" s="341" t="s">
        <v>124</v>
      </c>
      <c r="F6" s="342" t="s">
        <v>125</v>
      </c>
      <c r="G6" s="343" t="s">
        <v>126</v>
      </c>
      <c r="H6" s="344" t="s">
        <v>127</v>
      </c>
      <c r="I6" s="117"/>
    </row>
    <row r="7" spans="1:19" s="187" customFormat="1" ht="15.6" x14ac:dyDescent="0.3">
      <c r="B7" s="333" t="s">
        <v>117</v>
      </c>
      <c r="C7" s="340"/>
      <c r="D7" s="341"/>
      <c r="E7" s="341"/>
      <c r="F7" s="342"/>
      <c r="G7" s="343"/>
      <c r="H7" s="344"/>
      <c r="I7" s="117"/>
    </row>
    <row r="8" spans="1:19" s="6" customFormat="1" ht="15" x14ac:dyDescent="0.25">
      <c r="B8" s="190"/>
      <c r="C8" s="191"/>
      <c r="D8" s="192"/>
      <c r="E8" s="192"/>
      <c r="F8" s="193"/>
      <c r="G8" s="194"/>
      <c r="H8" s="195"/>
      <c r="I8" s="71"/>
    </row>
    <row r="9" spans="1:19" s="70" customFormat="1" ht="15" x14ac:dyDescent="0.25">
      <c r="B9" s="196"/>
      <c r="C9" s="191"/>
      <c r="D9" s="192"/>
      <c r="E9" s="192"/>
      <c r="F9" s="193"/>
      <c r="G9" s="194"/>
      <c r="H9" s="195"/>
      <c r="I9" s="71"/>
      <c r="J9" s="6"/>
      <c r="K9" s="6"/>
      <c r="L9" s="6"/>
      <c r="M9" s="6"/>
      <c r="N9" s="6"/>
      <c r="O9" s="6"/>
      <c r="P9" s="6"/>
      <c r="Q9" s="6"/>
      <c r="R9" s="6"/>
      <c r="S9" s="6"/>
    </row>
    <row r="10" spans="1:19" s="70" customFormat="1" ht="15" x14ac:dyDescent="0.25">
      <c r="B10" s="196"/>
      <c r="C10" s="191"/>
      <c r="D10" s="192"/>
      <c r="E10" s="192"/>
      <c r="F10" s="193"/>
      <c r="G10" s="194"/>
      <c r="H10" s="195"/>
      <c r="I10" s="71"/>
      <c r="J10" s="6"/>
      <c r="K10" s="6"/>
      <c r="L10" s="6"/>
      <c r="M10" s="6"/>
      <c r="N10" s="6"/>
      <c r="O10" s="6"/>
      <c r="P10" s="6"/>
      <c r="Q10" s="6"/>
      <c r="R10" s="6"/>
      <c r="S10" s="6"/>
    </row>
    <row r="11" spans="1:19" s="70" customFormat="1" ht="15" x14ac:dyDescent="0.25">
      <c r="B11" s="196"/>
      <c r="C11" s="191"/>
      <c r="D11" s="192"/>
      <c r="E11" s="192"/>
      <c r="F11" s="193"/>
      <c r="G11" s="194"/>
      <c r="H11" s="195"/>
      <c r="I11" s="71"/>
      <c r="J11" s="6"/>
      <c r="K11" s="6"/>
      <c r="L11" s="6"/>
      <c r="M11" s="6"/>
      <c r="N11" s="6"/>
      <c r="O11" s="6"/>
      <c r="P11" s="6"/>
      <c r="Q11" s="6"/>
      <c r="R11" s="6"/>
      <c r="S11" s="6"/>
    </row>
    <row r="12" spans="1:19" s="70" customFormat="1" ht="15" x14ac:dyDescent="0.25">
      <c r="B12" s="196"/>
      <c r="C12" s="191"/>
      <c r="D12" s="192"/>
      <c r="E12" s="192"/>
      <c r="F12" s="193"/>
      <c r="G12" s="194"/>
      <c r="H12" s="195"/>
      <c r="I12" s="71"/>
      <c r="J12" s="6"/>
      <c r="K12" s="6"/>
      <c r="L12" s="6"/>
      <c r="M12" s="6"/>
      <c r="N12" s="6"/>
      <c r="O12" s="6"/>
      <c r="P12" s="6"/>
      <c r="Q12" s="6"/>
      <c r="R12" s="6"/>
      <c r="S12" s="6"/>
    </row>
    <row r="13" spans="1:19" s="70" customFormat="1" ht="15" x14ac:dyDescent="0.25">
      <c r="B13" s="196"/>
      <c r="C13" s="191"/>
      <c r="D13" s="192"/>
      <c r="E13" s="192"/>
      <c r="F13" s="193"/>
      <c r="G13" s="194"/>
      <c r="H13" s="195"/>
      <c r="I13" s="71"/>
      <c r="J13" s="6"/>
      <c r="K13" s="6"/>
      <c r="L13" s="6"/>
      <c r="M13" s="6"/>
      <c r="N13" s="6"/>
      <c r="O13" s="6"/>
      <c r="P13" s="6"/>
      <c r="Q13" s="6"/>
      <c r="R13" s="6"/>
      <c r="S13" s="6"/>
    </row>
    <row r="14" spans="1:19" s="70" customFormat="1" ht="15" x14ac:dyDescent="0.25">
      <c r="B14" s="196"/>
      <c r="C14" s="191"/>
      <c r="D14" s="192"/>
      <c r="E14" s="192"/>
      <c r="F14" s="197"/>
      <c r="G14" s="194"/>
      <c r="H14" s="195"/>
      <c r="I14" s="71"/>
      <c r="J14" s="6"/>
      <c r="K14" s="6"/>
      <c r="L14" s="6"/>
      <c r="M14" s="6"/>
      <c r="N14" s="6"/>
      <c r="O14" s="6"/>
      <c r="P14" s="6"/>
      <c r="Q14" s="6"/>
      <c r="R14" s="6"/>
      <c r="S14" s="6"/>
    </row>
    <row r="15" spans="1:19" s="70" customFormat="1" ht="15" x14ac:dyDescent="0.25">
      <c r="B15" s="196"/>
      <c r="C15" s="191"/>
      <c r="D15" s="192"/>
      <c r="E15" s="192"/>
      <c r="F15" s="193"/>
      <c r="G15" s="194"/>
      <c r="H15" s="195"/>
      <c r="I15" s="71"/>
      <c r="J15" s="6"/>
      <c r="K15" s="6"/>
      <c r="L15" s="6"/>
      <c r="M15" s="6"/>
      <c r="N15" s="6"/>
      <c r="O15" s="6"/>
      <c r="P15" s="6"/>
      <c r="Q15" s="6"/>
      <c r="R15" s="6"/>
      <c r="S15" s="6"/>
    </row>
    <row r="16" spans="1:19" s="70" customFormat="1" ht="15" x14ac:dyDescent="0.25">
      <c r="B16" s="196" t="s">
        <v>264</v>
      </c>
      <c r="C16" s="191"/>
      <c r="D16" s="192"/>
      <c r="E16" s="192"/>
      <c r="F16" s="193"/>
      <c r="G16" s="194"/>
      <c r="H16" s="195"/>
      <c r="I16" s="71"/>
      <c r="J16" s="6"/>
      <c r="K16" s="6"/>
      <c r="L16" s="6"/>
      <c r="M16" s="6"/>
      <c r="N16" s="6"/>
      <c r="O16" s="6"/>
      <c r="P16" s="6"/>
      <c r="Q16" s="6"/>
      <c r="R16" s="6"/>
      <c r="S16" s="6"/>
    </row>
    <row r="17" spans="2:21" s="70" customFormat="1" ht="15" x14ac:dyDescent="0.25">
      <c r="B17" s="196" t="s">
        <v>264</v>
      </c>
      <c r="C17" s="191"/>
      <c r="D17" s="192"/>
      <c r="E17" s="192"/>
      <c r="F17" s="193"/>
      <c r="G17" s="194"/>
      <c r="H17" s="195"/>
      <c r="I17" s="67"/>
      <c r="J17" s="6"/>
      <c r="K17" s="6"/>
      <c r="L17" s="6"/>
      <c r="M17" s="6"/>
      <c r="N17" s="6"/>
      <c r="O17" s="6"/>
      <c r="P17" s="6"/>
      <c r="Q17" s="6"/>
      <c r="R17" s="6"/>
      <c r="S17" s="6"/>
    </row>
    <row r="18" spans="2:21" s="70" customFormat="1" ht="15" x14ac:dyDescent="0.25">
      <c r="B18" s="196" t="s">
        <v>264</v>
      </c>
      <c r="C18" s="191"/>
      <c r="D18" s="192"/>
      <c r="E18" s="192"/>
      <c r="F18" s="193"/>
      <c r="G18" s="194"/>
      <c r="H18" s="195"/>
      <c r="I18" s="67"/>
      <c r="J18" s="6"/>
      <c r="K18" s="6"/>
      <c r="L18" s="6"/>
      <c r="M18" s="6"/>
      <c r="N18" s="6"/>
      <c r="O18" s="6"/>
      <c r="P18" s="6"/>
      <c r="Q18" s="6"/>
      <c r="R18" s="6"/>
      <c r="S18" s="6"/>
    </row>
    <row r="19" spans="2:21" s="70" customFormat="1" ht="15" x14ac:dyDescent="0.25">
      <c r="B19" s="196" t="s">
        <v>264</v>
      </c>
      <c r="C19" s="191"/>
      <c r="D19" s="192"/>
      <c r="E19" s="192"/>
      <c r="F19" s="193"/>
      <c r="G19" s="194"/>
      <c r="H19" s="195"/>
      <c r="I19" s="67"/>
      <c r="J19" s="6"/>
      <c r="K19" s="6"/>
      <c r="L19" s="6"/>
      <c r="M19" s="6"/>
      <c r="N19" s="6"/>
      <c r="O19" s="6"/>
      <c r="P19" s="6"/>
      <c r="Q19" s="6"/>
      <c r="R19" s="6"/>
      <c r="S19" s="6"/>
    </row>
    <row r="20" spans="2:21" s="70" customFormat="1" ht="15" x14ac:dyDescent="0.25">
      <c r="B20" s="196" t="s">
        <v>264</v>
      </c>
      <c r="C20" s="191"/>
      <c r="D20" s="192"/>
      <c r="E20" s="192"/>
      <c r="F20" s="193"/>
      <c r="G20" s="194"/>
      <c r="H20" s="195"/>
      <c r="I20" s="67"/>
      <c r="J20" s="6"/>
      <c r="K20" s="6"/>
      <c r="L20" s="6"/>
      <c r="M20" s="6"/>
      <c r="N20" s="6"/>
      <c r="O20" s="6"/>
      <c r="P20" s="6"/>
      <c r="Q20" s="6"/>
      <c r="R20" s="6"/>
      <c r="S20" s="6"/>
    </row>
    <row r="21" spans="2:21" s="70" customFormat="1" ht="15" x14ac:dyDescent="0.25">
      <c r="B21" s="196" t="s">
        <v>264</v>
      </c>
      <c r="C21" s="191"/>
      <c r="D21" s="192"/>
      <c r="E21" s="192"/>
      <c r="F21" s="193"/>
      <c r="G21" s="194"/>
      <c r="H21" s="195"/>
      <c r="I21" s="67"/>
      <c r="J21" s="6"/>
      <c r="K21" s="6"/>
      <c r="L21" s="6"/>
      <c r="M21" s="6"/>
      <c r="N21" s="6"/>
      <c r="O21" s="6"/>
      <c r="P21" s="6"/>
      <c r="Q21" s="6"/>
      <c r="R21" s="6"/>
      <c r="S21" s="6"/>
    </row>
    <row r="22" spans="2:21" s="70" customFormat="1" ht="15" x14ac:dyDescent="0.25">
      <c r="B22" s="196" t="s">
        <v>264</v>
      </c>
      <c r="C22" s="191"/>
      <c r="D22" s="192"/>
      <c r="E22" s="192"/>
      <c r="F22" s="193"/>
      <c r="G22" s="194"/>
      <c r="H22" s="195"/>
      <c r="I22" s="67"/>
      <c r="J22" s="6"/>
      <c r="K22" s="6"/>
      <c r="L22" s="6"/>
      <c r="M22" s="6"/>
      <c r="N22" s="6"/>
      <c r="O22" s="6"/>
      <c r="P22" s="6"/>
      <c r="Q22" s="6"/>
      <c r="R22" s="6"/>
      <c r="S22" s="6"/>
    </row>
    <row r="23" spans="2:21" s="70" customFormat="1" ht="15" x14ac:dyDescent="0.25">
      <c r="B23" s="196" t="s">
        <v>264</v>
      </c>
      <c r="C23" s="191"/>
      <c r="D23" s="192"/>
      <c r="E23" s="192"/>
      <c r="F23" s="193"/>
      <c r="G23" s="194"/>
      <c r="H23" s="195"/>
      <c r="I23" s="71"/>
      <c r="J23" s="6"/>
      <c r="K23" s="6"/>
      <c r="L23" s="6"/>
      <c r="M23" s="6"/>
      <c r="N23" s="6"/>
      <c r="O23" s="6"/>
      <c r="P23" s="6"/>
      <c r="Q23" s="6"/>
      <c r="R23" s="6"/>
      <c r="S23" s="6"/>
    </row>
    <row r="24" spans="2:21" s="70" customFormat="1" ht="15" x14ac:dyDescent="0.25">
      <c r="B24" s="196" t="s">
        <v>264</v>
      </c>
      <c r="C24" s="191"/>
      <c r="D24" s="192"/>
      <c r="E24" s="192"/>
      <c r="F24" s="193"/>
      <c r="G24" s="194"/>
      <c r="H24" s="195"/>
      <c r="I24" s="71"/>
      <c r="J24" s="6"/>
      <c r="K24" s="6"/>
      <c r="L24" s="6"/>
      <c r="M24" s="6"/>
      <c r="N24" s="6"/>
      <c r="O24" s="6"/>
      <c r="P24" s="6"/>
      <c r="Q24" s="6"/>
      <c r="R24" s="6"/>
      <c r="S24" s="6"/>
    </row>
    <row r="25" spans="2:21" s="70" customFormat="1" ht="15" x14ac:dyDescent="0.25">
      <c r="B25" s="196" t="s">
        <v>264</v>
      </c>
      <c r="C25" s="191"/>
      <c r="D25" s="192"/>
      <c r="E25" s="192"/>
      <c r="F25" s="193"/>
      <c r="G25" s="194"/>
      <c r="H25" s="195"/>
      <c r="I25" s="71"/>
      <c r="J25" s="6"/>
      <c r="K25" s="6"/>
      <c r="L25" s="6"/>
      <c r="M25" s="6"/>
      <c r="N25" s="6"/>
      <c r="O25" s="6"/>
      <c r="P25" s="6"/>
      <c r="Q25" s="6"/>
      <c r="R25" s="6"/>
      <c r="S25" s="6"/>
    </row>
    <row r="26" spans="2:21" s="70" customFormat="1" ht="15" x14ac:dyDescent="0.25">
      <c r="B26" s="196" t="s">
        <v>264</v>
      </c>
      <c r="C26" s="191"/>
      <c r="D26" s="192"/>
      <c r="E26" s="192"/>
      <c r="F26" s="193"/>
      <c r="G26" s="194"/>
      <c r="H26" s="195"/>
      <c r="I26" s="71"/>
      <c r="J26" s="6"/>
      <c r="K26" s="6"/>
      <c r="L26" s="6"/>
      <c r="M26" s="6"/>
      <c r="N26" s="6"/>
      <c r="O26" s="6"/>
      <c r="P26" s="6"/>
      <c r="Q26" s="6"/>
      <c r="R26" s="6"/>
      <c r="S26" s="6"/>
    </row>
    <row r="27" spans="2:21" s="70" customFormat="1" ht="15.6" thickBot="1" x14ac:dyDescent="0.3">
      <c r="B27" s="196" t="s">
        <v>264</v>
      </c>
      <c r="C27" s="191"/>
      <c r="D27" s="245"/>
      <c r="E27" s="245"/>
      <c r="F27" s="193"/>
      <c r="G27" s="194"/>
      <c r="H27" s="195"/>
      <c r="I27" s="71"/>
      <c r="J27" s="6"/>
      <c r="K27" s="6"/>
      <c r="L27" s="6"/>
      <c r="M27" s="6"/>
      <c r="N27" s="6"/>
      <c r="O27" s="6"/>
      <c r="P27" s="6"/>
      <c r="Q27" s="6"/>
      <c r="R27" s="6"/>
      <c r="S27" s="6"/>
    </row>
    <row r="28" spans="2:21" s="170" customFormat="1" ht="16.2" thickBot="1" x14ac:dyDescent="0.35">
      <c r="B28" s="345" t="s">
        <v>128</v>
      </c>
      <c r="C28" s="346"/>
      <c r="D28" s="347">
        <f>SUM(D8:D27)</f>
        <v>0</v>
      </c>
      <c r="E28" s="348">
        <f>SUM(E8:E27)</f>
        <v>0</v>
      </c>
      <c r="F28" s="349"/>
      <c r="G28" s="350"/>
      <c r="H28" s="351"/>
      <c r="I28" s="68"/>
      <c r="U28" s="54"/>
    </row>
    <row r="29" spans="2:21" x14ac:dyDescent="0.25">
      <c r="B29" s="188"/>
      <c r="C29" s="129"/>
      <c r="D29" s="130"/>
      <c r="E29" s="130"/>
      <c r="F29" s="131"/>
      <c r="G29" s="132"/>
      <c r="H29" s="133"/>
      <c r="I29" s="73"/>
      <c r="J29" s="1"/>
      <c r="K29" s="1"/>
      <c r="L29" s="1"/>
      <c r="M29" s="1"/>
      <c r="N29" s="1"/>
      <c r="O29" s="1"/>
      <c r="P29" s="1"/>
      <c r="Q29" s="1"/>
      <c r="R29" s="1"/>
      <c r="S29" s="1"/>
    </row>
    <row r="30" spans="2:21" s="54" customFormat="1" ht="15.6" x14ac:dyDescent="0.3">
      <c r="B30" s="352" t="s">
        <v>129</v>
      </c>
      <c r="C30" s="346"/>
      <c r="D30" s="353"/>
      <c r="E30" s="353"/>
      <c r="F30" s="349"/>
      <c r="G30" s="350"/>
      <c r="H30" s="351"/>
      <c r="I30" s="68"/>
      <c r="J30" s="170"/>
      <c r="K30" s="170"/>
      <c r="L30" s="170"/>
      <c r="M30" s="170"/>
      <c r="N30" s="170"/>
      <c r="O30" s="170"/>
      <c r="P30" s="170"/>
      <c r="Q30" s="170"/>
      <c r="R30" s="170"/>
      <c r="S30" s="170"/>
    </row>
    <row r="31" spans="2:21" s="70" customFormat="1" ht="15" x14ac:dyDescent="0.25">
      <c r="B31" s="196"/>
      <c r="C31" s="191"/>
      <c r="D31" s="192"/>
      <c r="E31" s="192"/>
      <c r="F31" s="193"/>
      <c r="G31" s="194"/>
      <c r="H31" s="195"/>
      <c r="I31" s="71"/>
      <c r="J31" s="6"/>
      <c r="K31" s="6"/>
      <c r="L31" s="6"/>
      <c r="M31" s="6"/>
      <c r="N31" s="6"/>
      <c r="O31" s="6"/>
      <c r="P31" s="6"/>
      <c r="Q31" s="6"/>
      <c r="R31" s="6"/>
      <c r="S31" s="6"/>
    </row>
    <row r="32" spans="2:21" s="70" customFormat="1" ht="15" x14ac:dyDescent="0.25">
      <c r="B32" s="196"/>
      <c r="C32" s="191"/>
      <c r="D32" s="192"/>
      <c r="E32" s="192"/>
      <c r="F32" s="193"/>
      <c r="G32" s="194"/>
      <c r="H32" s="195"/>
      <c r="I32" s="71"/>
      <c r="J32" s="6"/>
      <c r="K32" s="6"/>
      <c r="L32" s="6"/>
      <c r="M32" s="6"/>
      <c r="N32" s="6"/>
      <c r="O32" s="6"/>
      <c r="P32" s="6"/>
      <c r="Q32" s="6"/>
      <c r="R32" s="6"/>
      <c r="S32" s="6"/>
    </row>
    <row r="33" spans="2:19" s="70" customFormat="1" ht="15" x14ac:dyDescent="0.25">
      <c r="B33" s="196"/>
      <c r="C33" s="191"/>
      <c r="D33" s="192"/>
      <c r="E33" s="192"/>
      <c r="F33" s="193"/>
      <c r="G33" s="194"/>
      <c r="H33" s="195"/>
      <c r="I33" s="71"/>
      <c r="J33" s="6"/>
      <c r="K33" s="6"/>
      <c r="L33" s="6"/>
      <c r="M33" s="6"/>
      <c r="N33" s="6"/>
      <c r="O33" s="6"/>
      <c r="P33" s="6"/>
      <c r="Q33" s="6"/>
      <c r="R33" s="6"/>
      <c r="S33" s="6"/>
    </row>
    <row r="34" spans="2:19" s="70" customFormat="1" ht="15" x14ac:dyDescent="0.25">
      <c r="B34" s="196"/>
      <c r="C34" s="191"/>
      <c r="D34" s="192"/>
      <c r="E34" s="192"/>
      <c r="F34" s="193"/>
      <c r="G34" s="194"/>
      <c r="H34" s="195"/>
      <c r="I34" s="71"/>
      <c r="J34" s="6"/>
      <c r="K34" s="6"/>
      <c r="L34" s="6"/>
      <c r="M34" s="6"/>
      <c r="N34" s="6"/>
      <c r="O34" s="6"/>
      <c r="P34" s="6"/>
      <c r="Q34" s="6"/>
      <c r="R34" s="6"/>
      <c r="S34" s="6"/>
    </row>
    <row r="35" spans="2:19" s="70" customFormat="1" ht="15" x14ac:dyDescent="0.25">
      <c r="B35" s="196"/>
      <c r="C35" s="191"/>
      <c r="D35" s="192"/>
      <c r="E35" s="192"/>
      <c r="F35" s="193"/>
      <c r="G35" s="194"/>
      <c r="H35" s="195"/>
      <c r="I35" s="71"/>
      <c r="J35" s="6"/>
      <c r="K35" s="6"/>
      <c r="L35" s="6"/>
      <c r="M35" s="6"/>
      <c r="N35" s="6"/>
      <c r="O35" s="6"/>
      <c r="P35" s="6"/>
      <c r="Q35" s="6"/>
      <c r="R35" s="6"/>
      <c r="S35" s="6"/>
    </row>
    <row r="36" spans="2:19" s="70" customFormat="1" ht="15.6" thickBot="1" x14ac:dyDescent="0.3">
      <c r="B36" s="196"/>
      <c r="C36" s="191"/>
      <c r="D36" s="192"/>
      <c r="E36" s="192"/>
      <c r="F36" s="193"/>
      <c r="G36" s="194"/>
      <c r="H36" s="195"/>
      <c r="I36" s="71"/>
      <c r="J36" s="6"/>
      <c r="K36" s="6"/>
      <c r="L36" s="6"/>
      <c r="M36" s="6"/>
      <c r="N36" s="6"/>
      <c r="O36" s="6"/>
      <c r="P36" s="6"/>
      <c r="Q36" s="6"/>
      <c r="R36" s="6"/>
      <c r="S36" s="6"/>
    </row>
    <row r="37" spans="2:19" s="70" customFormat="1" ht="16.2" thickBot="1" x14ac:dyDescent="0.35">
      <c r="B37" s="354" t="s">
        <v>130</v>
      </c>
      <c r="C37" s="355"/>
      <c r="D37" s="347">
        <f>SUM(D31:D36)</f>
        <v>0</v>
      </c>
      <c r="E37" s="348">
        <f>SUM(E31:E36)</f>
        <v>0</v>
      </c>
      <c r="F37" s="356"/>
      <c r="G37" s="357"/>
      <c r="H37" s="358"/>
      <c r="I37" s="71"/>
      <c r="J37" s="6"/>
      <c r="K37" s="6"/>
      <c r="L37" s="6"/>
      <c r="M37" s="6"/>
      <c r="N37" s="6"/>
      <c r="O37" s="6"/>
      <c r="P37" s="6"/>
      <c r="Q37" s="6"/>
      <c r="R37" s="6"/>
      <c r="S37" s="6"/>
    </row>
    <row r="38" spans="2:19" x14ac:dyDescent="0.25">
      <c r="B38" s="188"/>
      <c r="C38" s="129"/>
      <c r="D38" s="130"/>
      <c r="E38" s="130"/>
      <c r="F38" s="131"/>
      <c r="G38" s="132"/>
      <c r="H38" s="133"/>
      <c r="I38" s="73"/>
      <c r="J38" s="1"/>
      <c r="K38" s="1"/>
      <c r="L38" s="1"/>
      <c r="M38" s="1"/>
      <c r="N38" s="1"/>
      <c r="O38" s="1"/>
      <c r="P38" s="1"/>
      <c r="Q38" s="1"/>
      <c r="R38" s="1"/>
      <c r="S38" s="1"/>
    </row>
    <row r="39" spans="2:19" s="54" customFormat="1" ht="15.6" x14ac:dyDescent="0.3">
      <c r="B39" s="352" t="s">
        <v>131</v>
      </c>
      <c r="C39" s="346"/>
      <c r="D39" s="353"/>
      <c r="E39" s="353"/>
      <c r="F39" s="349"/>
      <c r="G39" s="350"/>
      <c r="H39" s="351"/>
      <c r="I39" s="68"/>
      <c r="J39" s="170"/>
      <c r="K39" s="170"/>
      <c r="L39" s="170"/>
      <c r="M39" s="170"/>
      <c r="N39" s="170"/>
      <c r="O39" s="170"/>
      <c r="P39" s="170"/>
      <c r="Q39" s="170"/>
      <c r="R39" s="170"/>
      <c r="S39" s="170"/>
    </row>
    <row r="40" spans="2:19" s="70" customFormat="1" ht="15" x14ac:dyDescent="0.25">
      <c r="B40" s="196"/>
      <c r="C40" s="191"/>
      <c r="D40" s="192"/>
      <c r="E40" s="192"/>
      <c r="F40" s="193"/>
      <c r="G40" s="194"/>
      <c r="H40" s="195"/>
      <c r="I40" s="71"/>
      <c r="J40" s="6"/>
      <c r="K40" s="6"/>
      <c r="L40" s="6"/>
      <c r="M40" s="6"/>
      <c r="N40" s="6"/>
      <c r="O40" s="6"/>
      <c r="P40" s="6"/>
      <c r="Q40" s="6"/>
      <c r="R40" s="6"/>
      <c r="S40" s="6"/>
    </row>
    <row r="41" spans="2:19" s="70" customFormat="1" ht="15" x14ac:dyDescent="0.25">
      <c r="B41" s="196"/>
      <c r="C41" s="191"/>
      <c r="D41" s="192"/>
      <c r="E41" s="192"/>
      <c r="F41" s="193"/>
      <c r="G41" s="194"/>
      <c r="H41" s="195"/>
      <c r="I41" s="71"/>
      <c r="J41" s="6"/>
      <c r="K41" s="6"/>
      <c r="L41" s="6"/>
      <c r="M41" s="6"/>
      <c r="N41" s="6"/>
      <c r="O41" s="6"/>
      <c r="P41" s="6"/>
      <c r="Q41" s="6"/>
      <c r="R41" s="6"/>
      <c r="S41" s="6"/>
    </row>
    <row r="42" spans="2:19" s="70" customFormat="1" ht="15" x14ac:dyDescent="0.25">
      <c r="B42" s="196"/>
      <c r="C42" s="191"/>
      <c r="D42" s="192"/>
      <c r="E42" s="192"/>
      <c r="F42" s="193"/>
      <c r="G42" s="194"/>
      <c r="H42" s="195"/>
      <c r="I42" s="71"/>
      <c r="J42" s="6"/>
      <c r="K42" s="6"/>
      <c r="L42" s="6"/>
      <c r="M42" s="6"/>
      <c r="N42" s="6"/>
      <c r="O42" s="6"/>
      <c r="P42" s="6"/>
      <c r="Q42" s="6"/>
      <c r="R42" s="6"/>
      <c r="S42" s="6"/>
    </row>
    <row r="43" spans="2:19" s="70" customFormat="1" ht="15.6" thickBot="1" x14ac:dyDescent="0.3">
      <c r="B43" s="196"/>
      <c r="C43" s="191"/>
      <c r="D43" s="192"/>
      <c r="E43" s="192"/>
      <c r="F43" s="193"/>
      <c r="G43" s="194"/>
      <c r="H43" s="195"/>
      <c r="I43" s="71"/>
      <c r="J43" s="6"/>
      <c r="K43" s="6"/>
      <c r="L43" s="6"/>
      <c r="M43" s="6"/>
      <c r="N43" s="6"/>
      <c r="O43" s="6"/>
      <c r="P43" s="6"/>
      <c r="Q43" s="6"/>
      <c r="R43" s="6"/>
      <c r="S43" s="6"/>
    </row>
    <row r="44" spans="2:19" s="70" customFormat="1" ht="16.2" thickBot="1" x14ac:dyDescent="0.35">
      <c r="B44" s="354" t="s">
        <v>132</v>
      </c>
      <c r="C44" s="355"/>
      <c r="D44" s="347">
        <f>SUM(D40:D43)</f>
        <v>0</v>
      </c>
      <c r="E44" s="348">
        <f>SUM(E40:E43)</f>
        <v>0</v>
      </c>
      <c r="F44" s="356"/>
      <c r="G44" s="357"/>
      <c r="H44" s="358"/>
      <c r="I44" s="71"/>
      <c r="J44" s="6"/>
      <c r="K44" s="6"/>
      <c r="L44" s="6"/>
      <c r="M44" s="6"/>
      <c r="N44" s="6"/>
      <c r="O44" s="6"/>
      <c r="P44" s="6"/>
      <c r="Q44" s="6"/>
      <c r="R44" s="6"/>
      <c r="S44" s="6"/>
    </row>
    <row r="45" spans="2:19" s="70" customFormat="1" ht="15" x14ac:dyDescent="0.25">
      <c r="B45" s="189"/>
      <c r="C45" s="134"/>
      <c r="D45" s="135"/>
      <c r="E45" s="135"/>
      <c r="F45" s="136"/>
      <c r="G45" s="137"/>
      <c r="H45" s="138"/>
      <c r="I45" s="71"/>
      <c r="J45" s="6"/>
      <c r="K45" s="6"/>
      <c r="L45" s="6"/>
      <c r="M45" s="6"/>
      <c r="N45" s="6"/>
      <c r="O45" s="6"/>
      <c r="P45" s="6"/>
      <c r="Q45" s="6"/>
      <c r="R45" s="6"/>
      <c r="S45" s="6"/>
    </row>
    <row r="46" spans="2:19" s="54" customFormat="1" ht="15.6" x14ac:dyDescent="0.3">
      <c r="B46" s="352" t="s">
        <v>133</v>
      </c>
      <c r="C46" s="346"/>
      <c r="D46" s="353"/>
      <c r="E46" s="353"/>
      <c r="F46" s="349"/>
      <c r="G46" s="350"/>
      <c r="H46" s="351"/>
      <c r="I46" s="68"/>
      <c r="J46" s="170"/>
      <c r="K46" s="170"/>
      <c r="L46" s="170"/>
      <c r="M46" s="170"/>
      <c r="N46" s="170"/>
      <c r="O46" s="170"/>
      <c r="P46" s="170"/>
      <c r="Q46" s="170"/>
      <c r="R46" s="170"/>
      <c r="S46" s="170"/>
    </row>
    <row r="47" spans="2:19" s="70" customFormat="1" ht="15" x14ac:dyDescent="0.25">
      <c r="B47" s="196"/>
      <c r="C47" s="191"/>
      <c r="D47" s="192"/>
      <c r="E47" s="192"/>
      <c r="F47" s="193"/>
      <c r="G47" s="194"/>
      <c r="H47" s="195"/>
      <c r="I47" s="71"/>
      <c r="J47" s="6"/>
      <c r="K47" s="6"/>
      <c r="L47" s="6"/>
      <c r="M47" s="6"/>
      <c r="N47" s="6"/>
      <c r="O47" s="6"/>
      <c r="P47" s="6"/>
      <c r="Q47" s="6"/>
      <c r="R47" s="6"/>
      <c r="S47" s="6"/>
    </row>
    <row r="48" spans="2:19" s="70" customFormat="1" ht="15" x14ac:dyDescent="0.25">
      <c r="B48" s="196"/>
      <c r="C48" s="191"/>
      <c r="D48" s="192"/>
      <c r="E48" s="192"/>
      <c r="F48" s="193"/>
      <c r="G48" s="194"/>
      <c r="H48" s="195"/>
      <c r="I48" s="71"/>
      <c r="J48" s="6"/>
      <c r="K48" s="6"/>
      <c r="L48" s="6"/>
      <c r="M48" s="6"/>
      <c r="N48" s="6"/>
      <c r="O48" s="6"/>
      <c r="P48" s="6"/>
      <c r="Q48" s="6"/>
      <c r="R48" s="6"/>
      <c r="S48" s="6"/>
    </row>
    <row r="49" spans="1:19" s="70" customFormat="1" ht="15" x14ac:dyDescent="0.25">
      <c r="B49" s="196"/>
      <c r="C49" s="191"/>
      <c r="D49" s="192"/>
      <c r="E49" s="192"/>
      <c r="F49" s="193"/>
      <c r="G49" s="194"/>
      <c r="H49" s="195"/>
      <c r="I49" s="71"/>
      <c r="J49" s="6"/>
      <c r="K49" s="6"/>
      <c r="L49" s="6"/>
      <c r="M49" s="6"/>
      <c r="N49" s="6"/>
      <c r="O49" s="6"/>
      <c r="P49" s="6"/>
      <c r="Q49" s="6"/>
      <c r="R49" s="6"/>
      <c r="S49" s="6"/>
    </row>
    <row r="50" spans="1:19" s="70" customFormat="1" ht="15" x14ac:dyDescent="0.25">
      <c r="B50" s="196"/>
      <c r="C50" s="191"/>
      <c r="D50" s="192"/>
      <c r="E50" s="192"/>
      <c r="F50" s="193"/>
      <c r="G50" s="194"/>
      <c r="H50" s="195"/>
      <c r="I50" s="71"/>
      <c r="J50" s="6"/>
      <c r="K50" s="6"/>
      <c r="L50" s="6"/>
      <c r="M50" s="6"/>
      <c r="N50" s="6"/>
      <c r="O50" s="6"/>
      <c r="P50" s="6"/>
      <c r="Q50" s="6"/>
      <c r="R50" s="6"/>
      <c r="S50" s="6"/>
    </row>
    <row r="51" spans="1:19" s="70" customFormat="1" ht="15" x14ac:dyDescent="0.25">
      <c r="B51" s="196"/>
      <c r="C51" s="191"/>
      <c r="D51" s="192"/>
      <c r="E51" s="192"/>
      <c r="F51" s="193"/>
      <c r="G51" s="194"/>
      <c r="H51" s="195"/>
      <c r="I51" s="71"/>
      <c r="J51" s="6"/>
      <c r="K51" s="6"/>
      <c r="L51" s="6"/>
      <c r="M51" s="6"/>
      <c r="N51" s="6"/>
      <c r="O51" s="6"/>
      <c r="P51" s="6"/>
      <c r="Q51" s="6"/>
      <c r="R51" s="6"/>
      <c r="S51" s="6"/>
    </row>
    <row r="52" spans="1:19" s="70" customFormat="1" ht="15.6" thickBot="1" x14ac:dyDescent="0.3">
      <c r="B52" s="196"/>
      <c r="C52" s="191"/>
      <c r="D52" s="192"/>
      <c r="E52" s="192"/>
      <c r="F52" s="193"/>
      <c r="G52" s="194"/>
      <c r="H52" s="195"/>
      <c r="I52" s="71"/>
      <c r="J52" s="6"/>
      <c r="K52" s="6"/>
      <c r="L52" s="6"/>
      <c r="M52" s="6"/>
      <c r="N52" s="6"/>
      <c r="O52" s="6"/>
      <c r="P52" s="6"/>
      <c r="Q52" s="6"/>
      <c r="R52" s="6"/>
      <c r="S52" s="6"/>
    </row>
    <row r="53" spans="1:19" s="70" customFormat="1" ht="16.2" thickBot="1" x14ac:dyDescent="0.35">
      <c r="B53" s="354" t="s">
        <v>134</v>
      </c>
      <c r="C53" s="355"/>
      <c r="D53" s="347">
        <f>SUM(D47:D52)</f>
        <v>0</v>
      </c>
      <c r="E53" s="348">
        <f>SUM(E47:E52)</f>
        <v>0</v>
      </c>
      <c r="F53" s="356"/>
      <c r="G53" s="357"/>
      <c r="H53" s="358"/>
      <c r="I53" s="71"/>
      <c r="J53" s="6"/>
      <c r="K53" s="6"/>
      <c r="L53" s="6"/>
      <c r="M53" s="6"/>
      <c r="N53" s="6"/>
      <c r="O53" s="6"/>
      <c r="P53" s="6"/>
      <c r="Q53" s="6"/>
      <c r="R53" s="6"/>
      <c r="S53" s="6"/>
    </row>
    <row r="54" spans="1:19" x14ac:dyDescent="0.25">
      <c r="B54" s="96"/>
      <c r="C54" s="125"/>
      <c r="D54" s="139"/>
      <c r="E54" s="139"/>
      <c r="F54" s="140"/>
      <c r="G54" s="132"/>
      <c r="H54" s="148"/>
    </row>
    <row r="55" spans="1:19" x14ac:dyDescent="0.25">
      <c r="B55" s="386" t="s">
        <v>284</v>
      </c>
      <c r="C55" s="382"/>
      <c r="D55" s="382"/>
      <c r="E55" s="382"/>
      <c r="F55" s="382"/>
      <c r="G55" s="382"/>
      <c r="H55" s="382"/>
      <c r="I55" s="113"/>
    </row>
    <row r="56" spans="1:19" x14ac:dyDescent="0.25">
      <c r="B56" s="96"/>
      <c r="C56" s="125"/>
      <c r="D56" s="139"/>
      <c r="E56" s="139"/>
      <c r="F56" s="140"/>
      <c r="G56" s="132"/>
      <c r="H56" s="148"/>
    </row>
    <row r="57" spans="1:19" x14ac:dyDescent="0.25">
      <c r="B57" s="96"/>
      <c r="C57" s="125"/>
      <c r="D57" s="139"/>
      <c r="E57" s="139"/>
      <c r="F57" s="140"/>
      <c r="G57" s="132"/>
      <c r="H57" s="148"/>
    </row>
    <row r="58" spans="1:19" x14ac:dyDescent="0.25">
      <c r="A58" s="441" t="s">
        <v>296</v>
      </c>
      <c r="B58" s="96"/>
      <c r="C58" s="125"/>
      <c r="D58" s="139"/>
      <c r="E58" s="139"/>
      <c r="F58" s="140"/>
      <c r="G58" s="132"/>
      <c r="H58" s="148"/>
    </row>
    <row r="59" spans="1:19" x14ac:dyDescent="0.25">
      <c r="B59" s="96"/>
      <c r="C59" s="125"/>
      <c r="D59" s="139"/>
      <c r="E59" s="139"/>
      <c r="F59" s="140"/>
      <c r="G59" s="132"/>
      <c r="H59" s="148"/>
    </row>
    <row r="60" spans="1:19" x14ac:dyDescent="0.25">
      <c r="B60" s="96"/>
      <c r="C60" s="125"/>
      <c r="D60" s="139"/>
      <c r="E60" s="139"/>
      <c r="F60" s="140"/>
      <c r="G60" s="132"/>
      <c r="H60" s="148"/>
    </row>
    <row r="61" spans="1:19" x14ac:dyDescent="0.25">
      <c r="B61" s="96"/>
      <c r="C61" s="125"/>
      <c r="D61" s="139"/>
      <c r="E61" s="139"/>
      <c r="F61" s="140"/>
      <c r="G61" s="132"/>
      <c r="H61" s="148"/>
    </row>
    <row r="62" spans="1:19" x14ac:dyDescent="0.25">
      <c r="B62" s="96"/>
      <c r="C62" s="125"/>
      <c r="D62" s="139"/>
      <c r="E62" s="139"/>
      <c r="F62" s="140"/>
      <c r="G62" s="132"/>
      <c r="H62" s="148"/>
    </row>
    <row r="63" spans="1:19" x14ac:dyDescent="0.25">
      <c r="B63" s="96"/>
      <c r="C63" s="125"/>
      <c r="D63" s="139"/>
      <c r="E63" s="139"/>
      <c r="F63" s="140"/>
      <c r="G63" s="132"/>
      <c r="H63" s="148"/>
    </row>
    <row r="64" spans="1:19" x14ac:dyDescent="0.25">
      <c r="B64" s="96"/>
      <c r="C64" s="125"/>
      <c r="D64" s="139"/>
      <c r="E64" s="139"/>
      <c r="F64" s="140"/>
      <c r="G64" s="132"/>
      <c r="H64" s="148"/>
    </row>
    <row r="65" spans="2:8" x14ac:dyDescent="0.25">
      <c r="B65" s="96"/>
      <c r="C65" s="125"/>
      <c r="D65" s="139"/>
      <c r="E65" s="139"/>
      <c r="F65" s="140"/>
      <c r="G65" s="132"/>
      <c r="H65" s="148"/>
    </row>
    <row r="66" spans="2:8" x14ac:dyDescent="0.25">
      <c r="B66" s="96"/>
      <c r="C66" s="125"/>
      <c r="D66" s="139"/>
      <c r="E66" s="139"/>
      <c r="F66" s="140"/>
      <c r="G66" s="132"/>
      <c r="H66" s="148"/>
    </row>
    <row r="67" spans="2:8" x14ac:dyDescent="0.25">
      <c r="B67" s="96"/>
      <c r="C67" s="125"/>
      <c r="D67" s="139"/>
      <c r="E67" s="139"/>
      <c r="F67" s="140"/>
      <c r="G67" s="132"/>
      <c r="H67" s="148"/>
    </row>
    <row r="68" spans="2:8" x14ac:dyDescent="0.25">
      <c r="B68" s="96"/>
      <c r="C68" s="125"/>
      <c r="D68" s="139"/>
      <c r="E68" s="139"/>
      <c r="F68" s="140"/>
      <c r="G68" s="132"/>
      <c r="H68" s="148"/>
    </row>
    <row r="69" spans="2:8" x14ac:dyDescent="0.25">
      <c r="G69" s="143"/>
    </row>
  </sheetData>
  <sheetProtection algorithmName="SHA-512" hashValue="Y9CBjMnKUXXalwIQKgTwYVSCPijiInqlV+oDsh5zHB+Wmvk+i90p96Z6/boEbPCcEnA8VUCuRsKQRycEFAR9Rw==" saltValue="g5HIYc6zpWzArwyr7zhvBQ==" spinCount="100000" sheet="1" selectLockedCells="1"/>
  <mergeCells count="3">
    <mergeCell ref="B3:H3"/>
    <mergeCell ref="A2:H2"/>
    <mergeCell ref="C4:H4"/>
  </mergeCells>
  <phoneticPr fontId="3" type="noConversion"/>
  <pageMargins left="0.75" right="0.75" top="1" bottom="1" header="0.5" footer="0.5"/>
  <pageSetup scale="70"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R51"/>
  <sheetViews>
    <sheetView workbookViewId="0">
      <pane xSplit="1" ySplit="5" topLeftCell="B6" activePane="bottomRight" state="frozen"/>
      <selection activeCell="C42" sqref="C42"/>
      <selection pane="topRight" activeCell="C42" sqref="C42"/>
      <selection pane="bottomLeft" activeCell="C42" sqref="C42"/>
      <selection pane="bottomRight" activeCell="C42" sqref="C42"/>
    </sheetView>
  </sheetViews>
  <sheetFormatPr defaultColWidth="8.6640625" defaultRowHeight="13.2" x14ac:dyDescent="0.25"/>
  <cols>
    <col min="1" max="1" width="13.6640625" style="2" customWidth="1"/>
    <col min="2" max="2" width="16.33203125" customWidth="1"/>
    <col min="3" max="16" width="13.6640625" customWidth="1"/>
    <col min="17" max="17" width="10.44140625" bestFit="1" customWidth="1"/>
  </cols>
  <sheetData>
    <row r="1" spans="1:17" s="51" customFormat="1" ht="17.399999999999999" x14ac:dyDescent="0.3">
      <c r="A1" s="18" t="s">
        <v>1</v>
      </c>
      <c r="B1" s="18"/>
      <c r="C1" s="18" t="s">
        <v>3</v>
      </c>
      <c r="D1" s="18"/>
    </row>
    <row r="2" spans="1:17" s="4" customFormat="1" x14ac:dyDescent="0.25">
      <c r="C2" s="4" t="s">
        <v>28</v>
      </c>
      <c r="J2" s="388" t="s">
        <v>280</v>
      </c>
      <c r="M2" s="4" t="s">
        <v>282</v>
      </c>
      <c r="P2" s="4" t="s">
        <v>278</v>
      </c>
    </row>
    <row r="3" spans="1:17" s="4" customFormat="1" x14ac:dyDescent="0.25">
      <c r="A3" s="4" t="s">
        <v>4</v>
      </c>
      <c r="B3" s="4" t="s">
        <v>5</v>
      </c>
      <c r="C3" s="4" t="s">
        <v>29</v>
      </c>
      <c r="D3" s="4" t="s">
        <v>6</v>
      </c>
      <c r="E3" s="4" t="s">
        <v>7</v>
      </c>
      <c r="F3" s="4" t="s">
        <v>8</v>
      </c>
      <c r="G3" s="4" t="s">
        <v>26</v>
      </c>
      <c r="H3" s="4" t="s">
        <v>27</v>
      </c>
      <c r="I3" s="4" t="s">
        <v>9</v>
      </c>
      <c r="J3" s="388" t="s">
        <v>279</v>
      </c>
      <c r="K3" s="4" t="s">
        <v>10</v>
      </c>
      <c r="L3" s="4" t="s">
        <v>11</v>
      </c>
      <c r="M3" s="4" t="s">
        <v>274</v>
      </c>
      <c r="N3" s="4" t="s">
        <v>12</v>
      </c>
      <c r="O3" s="4" t="s">
        <v>30</v>
      </c>
      <c r="P3" s="4" t="s">
        <v>277</v>
      </c>
    </row>
    <row r="4" spans="1:17" s="1" customFormat="1" ht="26.4" x14ac:dyDescent="0.25">
      <c r="A4" s="385" t="s">
        <v>283</v>
      </c>
      <c r="B4" s="35"/>
      <c r="C4" s="21"/>
      <c r="D4" s="21"/>
      <c r="E4" s="21"/>
      <c r="F4" s="21"/>
      <c r="G4" s="21"/>
      <c r="H4" s="21"/>
      <c r="I4" s="21"/>
      <c r="J4" s="21"/>
      <c r="K4" s="21"/>
      <c r="L4" s="21"/>
      <c r="M4" s="21"/>
      <c r="N4" s="21"/>
      <c r="O4" s="21"/>
      <c r="P4" s="21"/>
      <c r="Q4" s="21"/>
    </row>
    <row r="5" spans="1:17" x14ac:dyDescent="0.25">
      <c r="A5" s="4" t="s">
        <v>0</v>
      </c>
      <c r="B5" s="36"/>
      <c r="C5" s="22"/>
      <c r="D5" s="22"/>
      <c r="E5" s="22"/>
      <c r="F5" s="22"/>
      <c r="G5" s="22"/>
      <c r="H5" s="22"/>
      <c r="I5" s="22"/>
      <c r="J5" s="22"/>
      <c r="K5" s="22"/>
      <c r="L5" s="22"/>
      <c r="M5" s="22"/>
      <c r="N5" s="22"/>
      <c r="O5" s="22"/>
      <c r="P5" s="22"/>
      <c r="Q5" s="3"/>
    </row>
    <row r="6" spans="1:17" x14ac:dyDescent="0.25">
      <c r="A6" s="4">
        <v>1</v>
      </c>
      <c r="B6" s="56"/>
      <c r="C6" s="48"/>
      <c r="D6" s="48"/>
      <c r="E6" s="48"/>
      <c r="F6" s="48"/>
      <c r="G6" s="48"/>
      <c r="H6" s="48"/>
      <c r="I6" s="48"/>
      <c r="J6" s="48"/>
      <c r="K6" s="48"/>
      <c r="L6" s="48"/>
      <c r="M6" s="48"/>
      <c r="N6" s="48"/>
      <c r="O6" s="48"/>
      <c r="P6" s="48"/>
      <c r="Q6" s="3"/>
    </row>
    <row r="7" spans="1:17" x14ac:dyDescent="0.25">
      <c r="A7" s="4">
        <v>2</v>
      </c>
      <c r="B7" s="56"/>
      <c r="C7" s="48"/>
      <c r="D7" s="48"/>
      <c r="E7" s="48"/>
      <c r="F7" s="48"/>
      <c r="G7" s="48"/>
      <c r="H7" s="48"/>
      <c r="I7" s="48"/>
      <c r="J7" s="48"/>
      <c r="K7" s="48"/>
      <c r="L7" s="48"/>
      <c r="M7" s="48"/>
      <c r="N7" s="48"/>
      <c r="O7" s="48"/>
      <c r="P7" s="48"/>
      <c r="Q7" s="3"/>
    </row>
    <row r="8" spans="1:17" x14ac:dyDescent="0.25">
      <c r="A8" s="4">
        <v>3</v>
      </c>
      <c r="B8" s="56"/>
      <c r="C8" s="48"/>
      <c r="D8" s="48"/>
      <c r="E8" s="48"/>
      <c r="F8" s="48"/>
      <c r="G8" s="48"/>
      <c r="H8" s="48"/>
      <c r="I8" s="48"/>
      <c r="J8" s="48"/>
      <c r="K8" s="48"/>
      <c r="L8" s="48"/>
      <c r="M8" s="48"/>
      <c r="N8" s="48"/>
      <c r="O8" s="48"/>
      <c r="P8" s="48"/>
      <c r="Q8" s="3"/>
    </row>
    <row r="9" spans="1:17" x14ac:dyDescent="0.25">
      <c r="A9" s="4">
        <v>4</v>
      </c>
      <c r="B9" s="56"/>
      <c r="C9" s="48"/>
      <c r="D9" s="48"/>
      <c r="E9" s="48"/>
      <c r="F9" s="48"/>
      <c r="G9" s="48"/>
      <c r="H9" s="48"/>
      <c r="I9" s="48"/>
      <c r="J9" s="48"/>
      <c r="K9" s="48"/>
      <c r="L9" s="48"/>
      <c r="M9" s="48"/>
      <c r="N9" s="48"/>
      <c r="O9" s="48"/>
      <c r="P9" s="48"/>
      <c r="Q9" s="3"/>
    </row>
    <row r="10" spans="1:17" x14ac:dyDescent="0.25">
      <c r="A10" s="4">
        <v>5</v>
      </c>
      <c r="B10" s="56"/>
      <c r="C10" s="48"/>
      <c r="D10" s="48"/>
      <c r="E10" s="48"/>
      <c r="F10" s="49"/>
      <c r="G10" s="48"/>
      <c r="H10" s="48"/>
      <c r="I10" s="48"/>
      <c r="J10" s="48"/>
      <c r="K10" s="48"/>
      <c r="L10" s="48"/>
      <c r="M10" s="48"/>
      <c r="N10" s="48"/>
      <c r="O10" s="48"/>
      <c r="P10" s="48"/>
      <c r="Q10" s="3"/>
    </row>
    <row r="11" spans="1:17" x14ac:dyDescent="0.25">
      <c r="A11" s="4">
        <v>6</v>
      </c>
      <c r="B11" s="56"/>
      <c r="C11" s="48"/>
      <c r="D11" s="48"/>
      <c r="E11" s="49"/>
      <c r="F11" s="48"/>
      <c r="G11" s="48"/>
      <c r="H11" s="48"/>
      <c r="I11" s="48"/>
      <c r="J11" s="48"/>
      <c r="K11" s="48"/>
      <c r="L11" s="48"/>
      <c r="M11" s="48"/>
      <c r="N11" s="48"/>
      <c r="O11" s="48"/>
      <c r="P11" s="48"/>
      <c r="Q11" s="3"/>
    </row>
    <row r="12" spans="1:17" x14ac:dyDescent="0.25">
      <c r="A12" s="4">
        <v>7</v>
      </c>
      <c r="B12" s="56"/>
      <c r="C12" s="48"/>
      <c r="D12" s="48"/>
      <c r="E12" s="48"/>
      <c r="F12" s="48"/>
      <c r="G12" s="48"/>
      <c r="H12" s="48"/>
      <c r="I12" s="48"/>
      <c r="J12" s="48"/>
      <c r="K12" s="48"/>
      <c r="L12" s="48"/>
      <c r="M12" s="48"/>
      <c r="N12" s="48"/>
      <c r="O12" s="48"/>
      <c r="P12" s="48"/>
      <c r="Q12" s="3"/>
    </row>
    <row r="13" spans="1:17" x14ac:dyDescent="0.25">
      <c r="A13" s="4">
        <v>8</v>
      </c>
      <c r="B13" s="56"/>
      <c r="C13" s="48"/>
      <c r="D13" s="48"/>
      <c r="E13" s="48"/>
      <c r="F13" s="48"/>
      <c r="G13" s="48"/>
      <c r="H13" s="48"/>
      <c r="I13" s="48"/>
      <c r="J13" s="48"/>
      <c r="K13" s="48"/>
      <c r="L13" s="48"/>
      <c r="M13" s="48"/>
      <c r="N13" s="48"/>
      <c r="O13" s="48"/>
      <c r="P13" s="48"/>
      <c r="Q13" s="3"/>
    </row>
    <row r="14" spans="1:17" x14ac:dyDescent="0.25">
      <c r="A14" s="4">
        <v>9</v>
      </c>
      <c r="B14" s="56"/>
      <c r="C14" s="48"/>
      <c r="D14" s="48"/>
      <c r="E14" s="48"/>
      <c r="F14" s="48"/>
      <c r="G14" s="48"/>
      <c r="H14" s="49"/>
      <c r="I14" s="48"/>
      <c r="J14" s="48"/>
      <c r="K14" s="48"/>
      <c r="L14" s="48"/>
      <c r="M14" s="48"/>
      <c r="N14" s="48"/>
      <c r="O14" s="48"/>
      <c r="P14" s="48"/>
      <c r="Q14" s="3"/>
    </row>
    <row r="15" spans="1:17" x14ac:dyDescent="0.25">
      <c r="A15" s="4">
        <v>10</v>
      </c>
      <c r="B15" s="56"/>
      <c r="C15" s="48"/>
      <c r="D15" s="48"/>
      <c r="E15" s="48"/>
      <c r="F15" s="48"/>
      <c r="G15" s="48"/>
      <c r="H15" s="49"/>
      <c r="I15" s="48"/>
      <c r="J15" s="48"/>
      <c r="K15" s="48"/>
      <c r="L15" s="48"/>
      <c r="M15" s="48"/>
      <c r="N15" s="48"/>
      <c r="O15" s="48"/>
      <c r="P15" s="48"/>
      <c r="Q15" s="3"/>
    </row>
    <row r="16" spans="1:17" x14ac:dyDescent="0.25">
      <c r="A16" s="4">
        <v>11</v>
      </c>
      <c r="B16" s="56"/>
      <c r="C16" s="48"/>
      <c r="D16" s="48"/>
      <c r="E16" s="48"/>
      <c r="F16" s="48"/>
      <c r="G16" s="48"/>
      <c r="H16" s="48"/>
      <c r="I16" s="48"/>
      <c r="J16" s="48"/>
      <c r="K16" s="48"/>
      <c r="L16" s="48"/>
      <c r="M16" s="48"/>
      <c r="N16" s="48"/>
      <c r="O16" s="48"/>
      <c r="P16" s="48"/>
      <c r="Q16" s="3"/>
    </row>
    <row r="17" spans="1:18" x14ac:dyDescent="0.25">
      <c r="A17" s="4">
        <v>12</v>
      </c>
      <c r="B17" s="56"/>
      <c r="C17" s="48"/>
      <c r="D17" s="48"/>
      <c r="E17" s="48"/>
      <c r="F17" s="48"/>
      <c r="G17" s="48"/>
      <c r="H17" s="48"/>
      <c r="I17" s="48"/>
      <c r="J17" s="48"/>
      <c r="K17" s="48"/>
      <c r="L17" s="48"/>
      <c r="M17" s="48"/>
      <c r="N17" s="48"/>
      <c r="O17" s="48"/>
      <c r="P17" s="48"/>
      <c r="Q17" s="3"/>
    </row>
    <row r="18" spans="1:18" x14ac:dyDescent="0.25">
      <c r="A18" s="4">
        <v>13</v>
      </c>
      <c r="B18" s="56"/>
      <c r="C18" s="48"/>
      <c r="D18" s="48"/>
      <c r="E18" s="48"/>
      <c r="F18" s="48"/>
      <c r="G18" s="48"/>
      <c r="H18" s="48"/>
      <c r="I18" s="48"/>
      <c r="J18" s="48"/>
      <c r="K18" s="48"/>
      <c r="L18" s="48"/>
      <c r="M18" s="48"/>
      <c r="N18" s="48"/>
      <c r="O18" s="48"/>
      <c r="P18" s="48"/>
      <c r="Q18" s="3"/>
    </row>
    <row r="19" spans="1:18" x14ac:dyDescent="0.25">
      <c r="A19" s="4">
        <v>14</v>
      </c>
      <c r="B19" s="56"/>
      <c r="C19" s="48"/>
      <c r="D19" s="48"/>
      <c r="E19" s="48"/>
      <c r="F19" s="48"/>
      <c r="G19" s="48"/>
      <c r="H19" s="48"/>
      <c r="I19" s="48"/>
      <c r="J19" s="48"/>
      <c r="K19" s="48"/>
      <c r="L19" s="48"/>
      <c r="M19" s="48"/>
      <c r="N19" s="48"/>
      <c r="O19" s="48"/>
      <c r="P19" s="48"/>
      <c r="Q19" s="3"/>
    </row>
    <row r="20" spans="1:18" x14ac:dyDescent="0.25">
      <c r="A20" s="4">
        <v>15</v>
      </c>
      <c r="B20" s="56"/>
      <c r="C20" s="48"/>
      <c r="D20" s="48"/>
      <c r="E20" s="48"/>
      <c r="F20" s="48"/>
      <c r="G20" s="48"/>
      <c r="H20" s="48"/>
      <c r="I20" s="48"/>
      <c r="J20" s="48"/>
      <c r="K20" s="48"/>
      <c r="L20" s="48"/>
      <c r="M20" s="48"/>
      <c r="N20" s="48"/>
      <c r="O20" s="48"/>
      <c r="P20" s="48"/>
      <c r="Q20" s="3"/>
    </row>
    <row r="21" spans="1:18" s="1" customFormat="1" ht="26.4" x14ac:dyDescent="0.25">
      <c r="A21" s="23" t="s">
        <v>14</v>
      </c>
      <c r="B21" s="37">
        <f>SUM(B6:B20)</f>
        <v>0</v>
      </c>
      <c r="C21" s="24">
        <f t="shared" ref="C21:P21" si="0">SUM(C6:C20)</f>
        <v>0</v>
      </c>
      <c r="D21" s="24">
        <f t="shared" si="0"/>
        <v>0</v>
      </c>
      <c r="E21" s="24">
        <f t="shared" si="0"/>
        <v>0</v>
      </c>
      <c r="F21" s="24">
        <f t="shared" si="0"/>
        <v>0</v>
      </c>
      <c r="G21" s="24">
        <f t="shared" si="0"/>
        <v>0</v>
      </c>
      <c r="H21" s="24">
        <f t="shared" si="0"/>
        <v>0</v>
      </c>
      <c r="I21" s="24">
        <f t="shared" si="0"/>
        <v>0</v>
      </c>
      <c r="J21" s="24">
        <f t="shared" si="0"/>
        <v>0</v>
      </c>
      <c r="K21" s="24">
        <f t="shared" si="0"/>
        <v>0</v>
      </c>
      <c r="L21" s="24">
        <f t="shared" si="0"/>
        <v>0</v>
      </c>
      <c r="M21" s="24">
        <f t="shared" si="0"/>
        <v>0</v>
      </c>
      <c r="N21" s="24">
        <f t="shared" si="0"/>
        <v>0</v>
      </c>
      <c r="O21" s="24">
        <f t="shared" si="0"/>
        <v>0</v>
      </c>
      <c r="P21" s="24">
        <f t="shared" si="0"/>
        <v>0</v>
      </c>
      <c r="Q21" s="21"/>
      <c r="R21"/>
    </row>
    <row r="22" spans="1:18" x14ac:dyDescent="0.25">
      <c r="A22" s="4">
        <v>16</v>
      </c>
      <c r="B22" s="56"/>
      <c r="C22" s="48"/>
      <c r="D22" s="48"/>
      <c r="E22" s="48"/>
      <c r="F22" s="48"/>
      <c r="G22" s="48"/>
      <c r="H22" s="48"/>
      <c r="I22" s="48"/>
      <c r="J22" s="48"/>
      <c r="K22" s="48"/>
      <c r="L22" s="48"/>
      <c r="M22" s="48"/>
      <c r="N22" s="48"/>
      <c r="O22" s="48"/>
      <c r="P22" s="48"/>
      <c r="Q22" s="3"/>
    </row>
    <row r="23" spans="1:18" x14ac:dyDescent="0.25">
      <c r="A23" s="4">
        <v>17</v>
      </c>
      <c r="B23" s="56"/>
      <c r="C23" s="48"/>
      <c r="D23" s="48"/>
      <c r="E23" s="48"/>
      <c r="F23" s="48"/>
      <c r="G23" s="48"/>
      <c r="H23" s="48"/>
      <c r="I23" s="48"/>
      <c r="J23" s="48"/>
      <c r="K23" s="48"/>
      <c r="L23" s="48"/>
      <c r="M23" s="48"/>
      <c r="N23" s="48"/>
      <c r="O23" s="48"/>
      <c r="P23" s="48"/>
      <c r="Q23" s="3"/>
    </row>
    <row r="24" spans="1:18" x14ac:dyDescent="0.25">
      <c r="A24" s="4">
        <v>18</v>
      </c>
      <c r="B24" s="56"/>
      <c r="C24" s="48"/>
      <c r="D24" s="48"/>
      <c r="E24" s="48"/>
      <c r="F24" s="48"/>
      <c r="G24" s="48"/>
      <c r="H24" s="48"/>
      <c r="I24" s="48"/>
      <c r="J24" s="48"/>
      <c r="K24" s="48"/>
      <c r="L24" s="48"/>
      <c r="M24" s="48"/>
      <c r="N24" s="48"/>
      <c r="O24" s="48"/>
      <c r="P24" s="48"/>
      <c r="Q24" s="3"/>
    </row>
    <row r="25" spans="1:18" x14ac:dyDescent="0.25">
      <c r="A25" s="4">
        <v>19</v>
      </c>
      <c r="B25" s="56"/>
      <c r="C25" s="48"/>
      <c r="D25" s="48"/>
      <c r="E25" s="48"/>
      <c r="F25" s="48"/>
      <c r="G25" s="48"/>
      <c r="H25" s="48"/>
      <c r="I25" s="48"/>
      <c r="J25" s="48"/>
      <c r="K25" s="48"/>
      <c r="L25" s="48"/>
      <c r="M25" s="48"/>
      <c r="N25" s="48"/>
      <c r="O25" s="48"/>
      <c r="P25" s="48"/>
      <c r="Q25" s="3"/>
    </row>
    <row r="26" spans="1:18" x14ac:dyDescent="0.25">
      <c r="A26" s="4">
        <v>20</v>
      </c>
      <c r="B26" s="56"/>
      <c r="C26" s="48"/>
      <c r="D26" s="48"/>
      <c r="E26" s="48"/>
      <c r="F26" s="48"/>
      <c r="G26" s="48"/>
      <c r="H26" s="48"/>
      <c r="I26" s="48"/>
      <c r="J26" s="48"/>
      <c r="K26" s="48"/>
      <c r="L26" s="48"/>
      <c r="M26" s="48"/>
      <c r="N26" s="48"/>
      <c r="O26" s="48"/>
      <c r="P26" s="48"/>
      <c r="Q26" s="3"/>
    </row>
    <row r="27" spans="1:18" x14ac:dyDescent="0.25">
      <c r="A27" s="4">
        <v>21</v>
      </c>
      <c r="B27" s="56"/>
      <c r="C27" s="48"/>
      <c r="D27" s="48"/>
      <c r="E27" s="48"/>
      <c r="F27" s="48"/>
      <c r="G27" s="48"/>
      <c r="H27" s="48"/>
      <c r="I27" s="48"/>
      <c r="J27" s="48"/>
      <c r="K27" s="48"/>
      <c r="L27" s="48"/>
      <c r="M27" s="48"/>
      <c r="N27" s="48"/>
      <c r="O27" s="48"/>
      <c r="P27" s="48"/>
      <c r="Q27" s="3"/>
    </row>
    <row r="28" spans="1:18" x14ac:dyDescent="0.25">
      <c r="A28" s="4">
        <v>22</v>
      </c>
      <c r="B28" s="56"/>
      <c r="C28" s="48"/>
      <c r="D28" s="48"/>
      <c r="E28" s="48"/>
      <c r="F28" s="48"/>
      <c r="G28" s="48"/>
      <c r="H28" s="48"/>
      <c r="I28" s="48"/>
      <c r="J28" s="48"/>
      <c r="K28" s="48"/>
      <c r="L28" s="48"/>
      <c r="M28" s="48"/>
      <c r="N28" s="48"/>
      <c r="O28" s="48"/>
      <c r="P28" s="48"/>
      <c r="Q28" s="3"/>
    </row>
    <row r="29" spans="1:18" x14ac:dyDescent="0.25">
      <c r="A29" s="4">
        <v>23</v>
      </c>
      <c r="B29" s="56"/>
      <c r="C29" s="48"/>
      <c r="D29" s="48"/>
      <c r="E29" s="48"/>
      <c r="F29" s="48"/>
      <c r="G29" s="48"/>
      <c r="H29" s="48"/>
      <c r="I29" s="48"/>
      <c r="J29" s="48"/>
      <c r="K29" s="48"/>
      <c r="L29" s="48"/>
      <c r="M29" s="48"/>
      <c r="N29" s="48"/>
      <c r="O29" s="48"/>
      <c r="P29" s="48"/>
      <c r="Q29" s="3"/>
    </row>
    <row r="30" spans="1:18" x14ac:dyDescent="0.25">
      <c r="A30" s="4">
        <v>24</v>
      </c>
      <c r="B30" s="56"/>
      <c r="C30" s="48"/>
      <c r="D30" s="48"/>
      <c r="E30" s="48"/>
      <c r="F30" s="48"/>
      <c r="G30" s="48"/>
      <c r="H30" s="48"/>
      <c r="I30" s="48"/>
      <c r="J30" s="48"/>
      <c r="K30" s="48"/>
      <c r="L30" s="48"/>
      <c r="M30" s="48"/>
      <c r="N30" s="48"/>
      <c r="O30" s="48"/>
      <c r="P30" s="48"/>
      <c r="Q30" s="3"/>
    </row>
    <row r="31" spans="1:18" x14ac:dyDescent="0.25">
      <c r="A31" s="4">
        <v>25</v>
      </c>
      <c r="B31" s="56"/>
      <c r="C31" s="48"/>
      <c r="D31" s="48"/>
      <c r="E31" s="48"/>
      <c r="F31" s="48"/>
      <c r="G31" s="48"/>
      <c r="H31" s="48"/>
      <c r="I31" s="48"/>
      <c r="J31" s="48"/>
      <c r="K31" s="48"/>
      <c r="L31" s="48"/>
      <c r="M31" s="48"/>
      <c r="N31" s="48"/>
      <c r="O31" s="48"/>
      <c r="P31" s="48"/>
      <c r="Q31" s="3"/>
    </row>
    <row r="32" spans="1:18" x14ac:dyDescent="0.25">
      <c r="A32" s="4">
        <v>26</v>
      </c>
      <c r="B32" s="56"/>
      <c r="C32" s="48"/>
      <c r="D32" s="48"/>
      <c r="E32" s="48"/>
      <c r="F32" s="48"/>
      <c r="G32" s="48"/>
      <c r="H32" s="48"/>
      <c r="I32" s="48"/>
      <c r="J32" s="48"/>
      <c r="K32" s="48"/>
      <c r="L32" s="48"/>
      <c r="M32" s="48"/>
      <c r="N32" s="48"/>
      <c r="O32" s="48"/>
      <c r="P32" s="48"/>
      <c r="Q32" s="3"/>
    </row>
    <row r="33" spans="1:17" x14ac:dyDescent="0.25">
      <c r="A33" s="4">
        <v>27</v>
      </c>
      <c r="B33" s="56"/>
      <c r="C33" s="48"/>
      <c r="D33" s="48"/>
      <c r="E33" s="48"/>
      <c r="F33" s="48"/>
      <c r="G33" s="48"/>
      <c r="H33" s="48"/>
      <c r="I33" s="48"/>
      <c r="J33" s="48"/>
      <c r="K33" s="48"/>
      <c r="L33" s="48"/>
      <c r="M33" s="48"/>
      <c r="N33" s="48"/>
      <c r="O33" s="48"/>
      <c r="P33" s="48"/>
      <c r="Q33" s="3"/>
    </row>
    <row r="34" spans="1:17" x14ac:dyDescent="0.25">
      <c r="A34" s="4">
        <v>28</v>
      </c>
      <c r="B34" s="56"/>
      <c r="C34" s="48"/>
      <c r="D34" s="48"/>
      <c r="E34" s="48"/>
      <c r="F34" s="48"/>
      <c r="G34" s="48"/>
      <c r="H34" s="48"/>
      <c r="I34" s="48"/>
      <c r="J34" s="48"/>
      <c r="K34" s="48"/>
      <c r="L34" s="48"/>
      <c r="M34" s="48"/>
      <c r="N34" s="48"/>
      <c r="O34" s="48"/>
      <c r="P34" s="48"/>
      <c r="Q34" s="3"/>
    </row>
    <row r="35" spans="1:17" x14ac:dyDescent="0.25">
      <c r="A35" s="4">
        <v>29</v>
      </c>
      <c r="B35" s="56"/>
      <c r="C35" s="48"/>
      <c r="D35" s="48"/>
      <c r="E35" s="48"/>
      <c r="F35" s="48"/>
      <c r="G35" s="48"/>
      <c r="H35" s="48"/>
      <c r="I35" s="48"/>
      <c r="J35" s="48"/>
      <c r="K35" s="48"/>
      <c r="L35" s="48"/>
      <c r="M35" s="48"/>
      <c r="N35" s="48"/>
      <c r="O35" s="48"/>
      <c r="P35" s="48"/>
      <c r="Q35" s="3"/>
    </row>
    <row r="36" spans="1:17" x14ac:dyDescent="0.25">
      <c r="A36" s="4">
        <v>30</v>
      </c>
      <c r="B36" s="56"/>
      <c r="C36" s="48"/>
      <c r="D36" s="48"/>
      <c r="E36" s="48"/>
      <c r="F36" s="48"/>
      <c r="G36" s="48"/>
      <c r="H36" s="48"/>
      <c r="I36" s="48"/>
      <c r="J36" s="48"/>
      <c r="K36" s="48"/>
      <c r="L36" s="48"/>
      <c r="M36" s="48"/>
      <c r="N36" s="48"/>
      <c r="O36" s="48"/>
      <c r="P36" s="48"/>
      <c r="Q36" s="3"/>
    </row>
    <row r="37" spans="1:17" x14ac:dyDescent="0.25">
      <c r="A37" s="4">
        <v>31</v>
      </c>
      <c r="B37" s="57"/>
      <c r="C37" s="50"/>
      <c r="D37" s="50"/>
      <c r="E37" s="50"/>
      <c r="F37" s="50"/>
      <c r="G37" s="50"/>
      <c r="H37" s="50"/>
      <c r="I37" s="50"/>
      <c r="J37" s="50"/>
      <c r="K37" s="50"/>
      <c r="L37" s="50"/>
      <c r="M37" s="50"/>
      <c r="N37" s="50"/>
      <c r="O37" s="50"/>
      <c r="P37" s="50"/>
      <c r="Q37" s="3"/>
    </row>
    <row r="38" spans="1:17" ht="26.4" x14ac:dyDescent="0.25">
      <c r="A38" s="20" t="s">
        <v>44</v>
      </c>
      <c r="B38" s="38">
        <f t="shared" ref="B38:P38" si="1">SUM(B21:B37)</f>
        <v>0</v>
      </c>
      <c r="C38" s="26">
        <f t="shared" si="1"/>
        <v>0</v>
      </c>
      <c r="D38" s="26">
        <f t="shared" si="1"/>
        <v>0</v>
      </c>
      <c r="E38" s="26">
        <f t="shared" si="1"/>
        <v>0</v>
      </c>
      <c r="F38" s="26">
        <f t="shared" si="1"/>
        <v>0</v>
      </c>
      <c r="G38" s="26">
        <f t="shared" si="1"/>
        <v>0</v>
      </c>
      <c r="H38" s="26">
        <f t="shared" si="1"/>
        <v>0</v>
      </c>
      <c r="I38" s="26">
        <f t="shared" si="1"/>
        <v>0</v>
      </c>
      <c r="J38" s="26">
        <f t="shared" si="1"/>
        <v>0</v>
      </c>
      <c r="K38" s="26">
        <f t="shared" si="1"/>
        <v>0</v>
      </c>
      <c r="L38" s="26">
        <f t="shared" si="1"/>
        <v>0</v>
      </c>
      <c r="M38" s="26">
        <f t="shared" si="1"/>
        <v>0</v>
      </c>
      <c r="N38" s="26">
        <f t="shared" si="1"/>
        <v>0</v>
      </c>
      <c r="O38" s="26">
        <f t="shared" si="1"/>
        <v>0</v>
      </c>
      <c r="P38" s="26">
        <f t="shared" si="1"/>
        <v>0</v>
      </c>
      <c r="Q38" s="389"/>
    </row>
    <row r="39" spans="1:17" ht="26.4" x14ac:dyDescent="0.25">
      <c r="A39" s="20" t="s">
        <v>45</v>
      </c>
      <c r="B39" s="38"/>
      <c r="C39" s="26"/>
      <c r="D39" s="26"/>
      <c r="E39" s="26"/>
      <c r="F39" s="26"/>
      <c r="G39" s="26"/>
      <c r="H39" s="26"/>
      <c r="I39" s="26"/>
      <c r="J39" s="26"/>
      <c r="K39" s="26"/>
      <c r="L39" s="26"/>
      <c r="M39" s="26"/>
      <c r="N39" s="26"/>
      <c r="O39" s="26"/>
      <c r="P39" s="26"/>
      <c r="Q39" s="3"/>
    </row>
    <row r="40" spans="1:17" x14ac:dyDescent="0.25">
      <c r="A40" s="4"/>
      <c r="B40" s="39"/>
      <c r="C40" s="27"/>
      <c r="D40" s="27"/>
      <c r="E40" s="27"/>
      <c r="F40" s="27"/>
      <c r="G40" s="27"/>
      <c r="H40" s="27"/>
      <c r="I40" s="27"/>
      <c r="J40" s="27"/>
      <c r="K40" s="27"/>
      <c r="L40" s="27"/>
      <c r="M40" s="27"/>
      <c r="N40" s="27"/>
      <c r="O40" s="27"/>
      <c r="P40" s="27"/>
      <c r="Q40" s="3"/>
    </row>
    <row r="41" spans="1:17" ht="26.4" x14ac:dyDescent="0.25">
      <c r="A41" s="20" t="s">
        <v>15</v>
      </c>
      <c r="B41" s="35"/>
      <c r="C41" s="35"/>
      <c r="D41" s="35"/>
      <c r="E41" s="35"/>
      <c r="F41" s="35"/>
      <c r="G41" s="35"/>
      <c r="H41" s="35"/>
      <c r="I41" s="35"/>
      <c r="J41" s="35"/>
      <c r="K41" s="35"/>
      <c r="L41" s="35"/>
      <c r="M41" s="35"/>
      <c r="N41" s="35"/>
      <c r="O41" s="35"/>
      <c r="P41" s="35"/>
      <c r="Q41" s="3"/>
    </row>
    <row r="42" spans="1:17" ht="26.4" x14ac:dyDescent="0.25">
      <c r="A42" s="20" t="s">
        <v>46</v>
      </c>
      <c r="B42" s="35"/>
      <c r="C42" s="35"/>
      <c r="D42" s="35"/>
      <c r="E42" s="35"/>
      <c r="F42" s="35"/>
      <c r="G42" s="35"/>
      <c r="H42" s="35"/>
      <c r="I42" s="35"/>
      <c r="J42" s="35"/>
      <c r="K42" s="35"/>
      <c r="L42" s="35"/>
      <c r="M42" s="35"/>
      <c r="N42" s="35"/>
      <c r="O42" s="35"/>
      <c r="P42" s="35"/>
      <c r="Q42" s="3"/>
    </row>
    <row r="43" spans="1:17" ht="26.4" x14ac:dyDescent="0.25">
      <c r="A43" s="20" t="s">
        <v>47</v>
      </c>
      <c r="B43" s="35">
        <f>-B41+B42</f>
        <v>0</v>
      </c>
      <c r="C43" s="35">
        <f t="shared" ref="C43:P43" si="2">+C41-C42</f>
        <v>0</v>
      </c>
      <c r="D43" s="35">
        <f t="shared" si="2"/>
        <v>0</v>
      </c>
      <c r="E43" s="35">
        <f t="shared" si="2"/>
        <v>0</v>
      </c>
      <c r="F43" s="35">
        <f t="shared" si="2"/>
        <v>0</v>
      </c>
      <c r="G43" s="35">
        <f t="shared" si="2"/>
        <v>0</v>
      </c>
      <c r="H43" s="35">
        <f t="shared" si="2"/>
        <v>0</v>
      </c>
      <c r="I43" s="35">
        <f t="shared" si="2"/>
        <v>0</v>
      </c>
      <c r="J43" s="35">
        <f t="shared" si="2"/>
        <v>0</v>
      </c>
      <c r="K43" s="35">
        <f t="shared" si="2"/>
        <v>0</v>
      </c>
      <c r="L43" s="35">
        <f t="shared" si="2"/>
        <v>0</v>
      </c>
      <c r="M43" s="35">
        <f t="shared" si="2"/>
        <v>0</v>
      </c>
      <c r="N43" s="35">
        <f t="shared" si="2"/>
        <v>0</v>
      </c>
      <c r="O43" s="35">
        <f t="shared" si="2"/>
        <v>0</v>
      </c>
      <c r="P43" s="35">
        <f t="shared" si="2"/>
        <v>0</v>
      </c>
      <c r="Q43" s="3"/>
    </row>
    <row r="44" spans="1:17" x14ac:dyDescent="0.25">
      <c r="A44" s="4"/>
      <c r="B44" s="35"/>
      <c r="Q44" s="3"/>
    </row>
    <row r="45" spans="1:17" x14ac:dyDescent="0.25">
      <c r="A45" s="4"/>
      <c r="B45" s="4"/>
      <c r="C45" s="3"/>
      <c r="D45" s="3" t="s">
        <v>18</v>
      </c>
      <c r="E45" s="3"/>
      <c r="F45" s="3"/>
      <c r="G45" s="3"/>
      <c r="H45" s="4"/>
      <c r="I45" s="3"/>
      <c r="J45" s="3"/>
      <c r="K45" s="4"/>
      <c r="L45" s="4" t="s">
        <v>21</v>
      </c>
      <c r="M45" s="4"/>
      <c r="N45" s="3"/>
      <c r="O45" s="3"/>
      <c r="P45" s="3"/>
      <c r="Q45" s="3"/>
    </row>
    <row r="46" spans="1:17" x14ac:dyDescent="0.25">
      <c r="A46" s="20" t="s">
        <v>16</v>
      </c>
      <c r="B46" s="20"/>
      <c r="C46" s="28" t="s">
        <v>19</v>
      </c>
      <c r="D46" s="29"/>
      <c r="E46" s="41">
        <f>B38</f>
        <v>0</v>
      </c>
      <c r="F46" s="3"/>
      <c r="G46" s="3"/>
      <c r="H46" s="3"/>
      <c r="I46" s="38"/>
      <c r="J46" s="3"/>
      <c r="K46" s="42" t="s">
        <v>19</v>
      </c>
      <c r="L46" s="40"/>
      <c r="M46" s="41">
        <f>+B42</f>
        <v>0</v>
      </c>
      <c r="N46" s="3"/>
      <c r="O46" s="3"/>
      <c r="P46" s="3"/>
      <c r="Q46" s="3"/>
    </row>
    <row r="47" spans="1:17" ht="17.399999999999999" x14ac:dyDescent="0.3">
      <c r="A47" s="20" t="s">
        <v>17</v>
      </c>
      <c r="B47" s="20"/>
      <c r="C47" s="31" t="s">
        <v>20</v>
      </c>
      <c r="D47" s="3"/>
      <c r="E47" s="439">
        <f>SUM(C38:P38)</f>
        <v>0</v>
      </c>
      <c r="F47" s="19"/>
      <c r="G47" s="3"/>
      <c r="H47" s="3"/>
      <c r="I47" s="38"/>
      <c r="J47" s="19" t="s">
        <v>49</v>
      </c>
      <c r="K47" s="45" t="s">
        <v>20</v>
      </c>
      <c r="L47" s="4"/>
      <c r="M47" s="43"/>
      <c r="N47" s="3"/>
      <c r="O47" s="3"/>
      <c r="P47" s="3"/>
      <c r="Q47" s="3"/>
    </row>
    <row r="48" spans="1:17" x14ac:dyDescent="0.25">
      <c r="A48" s="4"/>
      <c r="B48" s="4"/>
      <c r="C48" s="46" t="s">
        <v>53</v>
      </c>
      <c r="D48" s="33"/>
      <c r="E48" s="34">
        <f>+E46-E47</f>
        <v>0</v>
      </c>
      <c r="F48" s="3"/>
      <c r="G48" s="387"/>
      <c r="H48" s="3"/>
      <c r="I48" s="38"/>
      <c r="J48" s="3"/>
      <c r="K48" s="46" t="s">
        <v>53</v>
      </c>
      <c r="L48" s="44"/>
      <c r="M48" s="43">
        <f>+M46-M47</f>
        <v>0</v>
      </c>
      <c r="N48" s="3"/>
      <c r="O48" s="3"/>
      <c r="P48" s="3"/>
      <c r="Q48" s="3"/>
    </row>
    <row r="49" spans="1:17" x14ac:dyDescent="0.25">
      <c r="A49" s="4"/>
      <c r="B49" s="4"/>
      <c r="C49" s="3"/>
      <c r="D49" s="3"/>
      <c r="E49" s="3"/>
      <c r="F49" s="3"/>
      <c r="G49" s="3"/>
      <c r="H49" s="3"/>
      <c r="I49" s="3"/>
      <c r="J49" s="3"/>
      <c r="K49" s="3"/>
      <c r="L49" s="3"/>
      <c r="M49" s="3"/>
      <c r="N49" s="3"/>
      <c r="O49" s="3"/>
      <c r="P49" s="3"/>
      <c r="Q49" s="3"/>
    </row>
    <row r="50" spans="1:17" x14ac:dyDescent="0.25">
      <c r="A50" s="441" t="s">
        <v>296</v>
      </c>
      <c r="B50" s="4"/>
    </row>
    <row r="51" spans="1:17" x14ac:dyDescent="0.25">
      <c r="B51" s="4"/>
    </row>
  </sheetData>
  <sheetProtection algorithmName="SHA-512" hashValue="j2vNP4SHoEW9GYvAODGoN3rcFnw7bUEhjz/HUgsDO0iJh5if2PjI4Q1VwEiXsdkeVy/WHLAozWRQNB65vPAVMA==" saltValue="PwmKwq+ycer91/SyL1GOsQ==" spinCount="100000" sheet="1" objects="1" scenarios="1" selectLockedCells="1"/>
  <hyperlinks>
    <hyperlink ref="E47" r:id="rId1" display="=@sum(C38:P38" xr:uid="{00000000-0004-0000-0200-000000000000}"/>
  </hyperlinks>
  <printOptions gridLines="1"/>
  <pageMargins left="0.56000000000000005" right="0.51" top="1" bottom="1" header="0.5" footer="0.5"/>
  <pageSetup scale="55" orientation="landscape" horizontalDpi="300" verticalDpi="300" r:id="rId2"/>
  <headerFooter alignWithMargins="0">
    <oddHeader>&amp;C&amp;"Arial,Bold"&amp;12Monthly Budget</oddHeader>
    <oddFooter>&amp;L&amp;F
&amp;A&amp;R&amp;D &amp;T</oddFooter>
  </headerFooter>
  <colBreaks count="1" manualBreakCount="1">
    <brk id="10" max="47"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45</vt:i4>
      </vt:variant>
    </vt:vector>
  </HeadingPairs>
  <TitlesOfParts>
    <vt:vector size="73" baseType="lpstr">
      <vt:lpstr>Instructions</vt:lpstr>
      <vt:lpstr>Quit Claim Deed</vt:lpstr>
      <vt:lpstr>Financial Goals</vt:lpstr>
      <vt:lpstr>Category Sheet</vt:lpstr>
      <vt:lpstr>Life Insurance Worksheet</vt:lpstr>
      <vt:lpstr>Personal Financial Statement</vt:lpstr>
      <vt:lpstr>Debt Repayment Schedule</vt:lpstr>
      <vt:lpstr>Debt List</vt:lpstr>
      <vt:lpstr>30 Day Tracker</vt:lpstr>
      <vt:lpstr>Variable Expenses</vt:lpstr>
      <vt:lpstr>Current Spending Plan</vt:lpstr>
      <vt:lpstr>Balanced Spending Plan</vt:lpstr>
      <vt:lpstr>Monthly Budget</vt:lpstr>
      <vt:lpstr>Actual Totals</vt:lpstr>
      <vt:lpstr>Percentage Guide</vt:lpstr>
      <vt:lpstr>Jan</vt:lpstr>
      <vt:lpstr>Feb</vt:lpstr>
      <vt:lpstr>Mar</vt:lpstr>
      <vt:lpstr>Apr</vt:lpstr>
      <vt:lpstr>May</vt:lpstr>
      <vt:lpstr>Jun</vt:lpstr>
      <vt:lpstr>Jul</vt:lpstr>
      <vt:lpstr>Aug</vt:lpstr>
      <vt:lpstr>Sep</vt:lpstr>
      <vt:lpstr>Oct</vt:lpstr>
      <vt:lpstr>Nov</vt:lpstr>
      <vt:lpstr>Dec</vt:lpstr>
      <vt:lpstr>Sheet1</vt:lpstr>
      <vt:lpstr>'Percentage Guide'!_GPF2</vt:lpstr>
      <vt:lpstr>'Percentage Guide'!_GPF4</vt:lpstr>
      <vt:lpstr>'Percentage Guide'!_GPF6</vt:lpstr>
      <vt:lpstr>'Percentage Guide'!GPSA</vt:lpstr>
      <vt:lpstr>'Percentage Guide'!GPSC</vt:lpstr>
      <vt:lpstr>'Percentage Guide'!GPSR</vt:lpstr>
      <vt:lpstr>'30 Day Tracker'!Print_Area</vt:lpstr>
      <vt:lpstr>'Actual Totals'!Print_Area</vt:lpstr>
      <vt:lpstr>Apr!Print_Area</vt:lpstr>
      <vt:lpstr>Aug!Print_Area</vt:lpstr>
      <vt:lpstr>'Balanced Spending Plan'!Print_Area</vt:lpstr>
      <vt:lpstr>'Category Sheet'!Print_Area</vt:lpstr>
      <vt:lpstr>'Current Spending Plan'!Print_Area</vt:lpstr>
      <vt:lpstr>'Debt List'!Print_Area</vt:lpstr>
      <vt:lpstr>'Debt Repayment Schedule'!Print_Area</vt:lpstr>
      <vt:lpstr>Dec!Print_Area</vt:lpstr>
      <vt:lpstr>Feb!Print_Area</vt:lpstr>
      <vt:lpstr>Jan!Print_Area</vt:lpstr>
      <vt:lpstr>Jul!Print_Area</vt:lpstr>
      <vt:lpstr>Jun!Print_Area</vt:lpstr>
      <vt:lpstr>'Life Insurance Worksheet'!Print_Area</vt:lpstr>
      <vt:lpstr>Mar!Print_Area</vt:lpstr>
      <vt:lpstr>May!Print_Area</vt:lpstr>
      <vt:lpstr>'Monthly Budget'!Print_Area</vt:lpstr>
      <vt:lpstr>Nov!Print_Area</vt:lpstr>
      <vt:lpstr>Oct!Print_Area</vt:lpstr>
      <vt:lpstr>'Percentage Guide'!Print_Area</vt:lpstr>
      <vt:lpstr>'Personal Financial Statement'!Print_Area</vt:lpstr>
      <vt:lpstr>Sep!Print_Area</vt:lpstr>
      <vt:lpstr>'Variable Expenses'!Print_Area</vt:lpstr>
      <vt:lpstr>'30 Day Tracker'!Print_Titles</vt:lpstr>
      <vt:lpstr>'Actual Totals'!Print_Titles</vt:lpstr>
      <vt:lpstr>Apr!Print_Titles</vt:lpstr>
      <vt:lpstr>Aug!Print_Titles</vt:lpstr>
      <vt:lpstr>Dec!Print_Titles</vt:lpstr>
      <vt:lpstr>Feb!Print_Titles</vt:lpstr>
      <vt:lpstr>Jan!Print_Titles</vt:lpstr>
      <vt:lpstr>Jul!Print_Titles</vt:lpstr>
      <vt:lpstr>Jun!Print_Titles</vt:lpstr>
      <vt:lpstr>Mar!Print_Titles</vt:lpstr>
      <vt:lpstr>May!Print_Titles</vt:lpstr>
      <vt:lpstr>'Monthly Budget'!Print_Titles</vt:lpstr>
      <vt:lpstr>Nov!Print_Titles</vt:lpstr>
      <vt:lpstr>Oct!Print_Titles</vt:lpstr>
      <vt:lpstr>Sep!Print_Titles</vt:lpstr>
    </vt:vector>
  </TitlesOfParts>
  <Company>Crown Financial Ministries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Biblical Financial Study - Practical Application Workbook</dc:title>
  <dc:subject>Monthly Budget Worksheets</dc:subject>
  <dc:creator>Crown Financial Ministries</dc:creator>
  <cp:lastModifiedBy>Jeneal Parks</cp:lastModifiedBy>
  <cp:lastPrinted>2015-09-05T22:58:02Z</cp:lastPrinted>
  <dcterms:created xsi:type="dcterms:W3CDTF">2002-02-03T14:04:28Z</dcterms:created>
  <dcterms:modified xsi:type="dcterms:W3CDTF">2024-01-16T17:39:29Z</dcterms:modified>
  <cp:category>Personal Financial Management</cp:category>
</cp:coreProperties>
</file>